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p_palya_es_inn_foo\Pályázat-tervezethez 2018\"/>
    </mc:Choice>
  </mc:AlternateContent>
  <bookViews>
    <workbookView xWindow="0" yWindow="0" windowWidth="19200" windowHeight="11460" activeTab="1"/>
  </bookViews>
  <sheets>
    <sheet name="Püi adatlap" sheetId="8" r:id="rId1"/>
    <sheet name="HR terv" sheetId="6" r:id="rId2"/>
    <sheet name="Beszerzési terv" sheetId="9" r:id="rId3"/>
    <sheet name="HR terv_Kitöltési útmutató" sheetId="2" r:id="rId4"/>
    <sheet name="LISTA beszerzési terv" sheetId="10" r:id="rId5"/>
  </sheets>
  <definedNames>
    <definedName name="_xlnm._FilterDatabase" localSheetId="1" hidden="1">'HR terv'!$A$1:$AC$1</definedName>
    <definedName name="Beszerzes_tipus">'LISTA beszerzési terv'!$C$2:$C$6</definedName>
    <definedName name="Eljaras_tipus">'LISTA beszerzési terv'!$C$7:$C$11</definedName>
    <definedName name="Statusz">'LISTA beszerzési terv'!$C$12:$C$14</definedName>
  </definedNames>
  <calcPr calcId="162913"/>
</workbook>
</file>

<file path=xl/calcChain.xml><?xml version="1.0" encoding="utf-8"?>
<calcChain xmlns="http://schemas.openxmlformats.org/spreadsheetml/2006/main">
  <c r="G21" i="9" l="1"/>
  <c r="G19" i="9"/>
  <c r="G18" i="9"/>
  <c r="B20" i="9"/>
  <c r="B19" i="9"/>
  <c r="B22" i="9"/>
  <c r="B21" i="9"/>
  <c r="B18" i="9"/>
  <c r="F17" i="9"/>
  <c r="G17" i="9"/>
  <c r="K31" i="8"/>
  <c r="H31" i="8"/>
  <c r="F31" i="8"/>
  <c r="D31" i="8"/>
  <c r="B11" i="8"/>
  <c r="B31" i="8" s="1"/>
  <c r="C11" i="8"/>
  <c r="C49" i="8"/>
  <c r="C31" i="8"/>
</calcChain>
</file>

<file path=xl/comments1.xml><?xml version="1.0" encoding="utf-8"?>
<comments xmlns="http://schemas.openxmlformats.org/spreadsheetml/2006/main">
  <authors>
    <author>Bajkainé Biró Ilona</author>
  </authors>
  <commentList>
    <comment ref="C34" authorId="0" shapeId="0">
      <text>
        <r>
          <rPr>
            <b/>
            <sz val="9"/>
            <color indexed="81"/>
            <rFont val="Tahoma"/>
            <charset val="1"/>
          </rPr>
          <t>Bajkainé Biró Ilona: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<sst xmlns="http://schemas.openxmlformats.org/spreadsheetml/2006/main" count="216" uniqueCount="184">
  <si>
    <t>Projekt neve:</t>
  </si>
  <si>
    <t>Akronym</t>
  </si>
  <si>
    <t>Projekt azonosító száma:</t>
  </si>
  <si>
    <t>Pénzügyi központ kód:</t>
  </si>
  <si>
    <t>Pályázatban alkalmazott neve*</t>
  </si>
  <si>
    <t>Kar / Központi szervezeti egység</t>
  </si>
  <si>
    <t>Beosztás</t>
  </si>
  <si>
    <t>Munkaügyi dokumentum (szerződés) típusa</t>
  </si>
  <si>
    <t>Teljesítés kezdete</t>
  </si>
  <si>
    <t>Teljesítés vége</t>
  </si>
  <si>
    <t>Foglalkoztatás időtartama 
(hó vagy mérföldkő száma)</t>
  </si>
  <si>
    <t>Illetményt érintő valamennyi pénzügyi központ száma, aránya</t>
  </si>
  <si>
    <t>Foglalkoztatott alapbére (Ft/hó)**</t>
  </si>
  <si>
    <t>Illetmény-kiegészítés (Ft/hó)</t>
  </si>
  <si>
    <t>Projekt terhére elszámolt munkadiő aránya (%)</t>
  </si>
  <si>
    <t>Óraterhelés (óra/hét)</t>
  </si>
  <si>
    <t>Projekt terhére elszámolt 
bruttó összeg 
(Ft/hó)</t>
  </si>
  <si>
    <t>Projekt terhére elszámolt 
járulék***
(Ft/hó)</t>
  </si>
  <si>
    <t>Projekt terhére elszámolni kívánt bruttó összeg 
(összesen, Ft)</t>
  </si>
  <si>
    <t>Projekt terhére elszámolni kívánt járulék
(összesen, Ft)</t>
  </si>
  <si>
    <t>Projektben betölteni kívánt munkakör</t>
  </si>
  <si>
    <t>Ellátandó feladatok</t>
  </si>
  <si>
    <t>Projektfeladat ellátási hely (támogatási szerződés szerint)</t>
  </si>
  <si>
    <t>Adatrögzítés dátuma</t>
  </si>
  <si>
    <t>Státusz</t>
  </si>
  <si>
    <t>Megbízási szerződés (magánszemély)</t>
  </si>
  <si>
    <t>szakmai vezető</t>
  </si>
  <si>
    <t>Kinevezés módosítás részben projektre</t>
  </si>
  <si>
    <t>szakmai megvalósító</t>
  </si>
  <si>
    <t>Kinevezés részben projektre</t>
  </si>
  <si>
    <t>Többletfeladat kitűzés projektben NEM oktatási feladatra oktatók részére</t>
  </si>
  <si>
    <t>Kinevezés módosítás 100% projektre</t>
  </si>
  <si>
    <t>Doktoranduszi szerződés</t>
  </si>
  <si>
    <t>megkötött szerződés</t>
  </si>
  <si>
    <t>Kinevezés 100% projektre</t>
  </si>
  <si>
    <t>* A projektben foglalkoztatott alkalmazottat annyi sorban kell felvinni, ahány  jogcímen a "Projektben történő foglalkoztatás típusa" szerint foglalkoztatásra kerül a projektben. Ha ugyanabban a projektben több időszakban is történik a foglalkoztatás, azt is külön sorokon kell felvinni.</t>
  </si>
  <si>
    <t>** A közalkalmazott alapbére oszlopot a HR Főosztály tölti ki.</t>
  </si>
  <si>
    <t>*** A bruttó összegen felüli, munkáltatót terhelő járulék.</t>
  </si>
  <si>
    <t>KITÖLTÉSI ÚTMUTATÓ</t>
  </si>
  <si>
    <t>Projekt adatok</t>
  </si>
  <si>
    <t>A projekt pontos címének megadása, amely a támogatási szerződésben szerepel!</t>
  </si>
  <si>
    <t>A PAJA-ban megadott projekt rövid azonosító neve.</t>
  </si>
  <si>
    <t>A projekt pontos azonosító száma, amely a támogatási szerződésben szerepel!</t>
  </si>
  <si>
    <t>A projekt EiiR azonosítója, amelyre a projektben való foglalkoztatás elszámolásra kerül.</t>
  </si>
  <si>
    <t>Projektben foglalkoztatni kíván személy adatai</t>
  </si>
  <si>
    <t>Sorszám</t>
  </si>
  <si>
    <t>A dokumentumot folyamatos sorszámozással kell ellátni!</t>
  </si>
  <si>
    <t>pontos név (titulus, vezetéknév, keresztnév)</t>
  </si>
  <si>
    <t>Pontosan kell megadni, ettől függ, hogy a HR Főosztály mely munkatársa lesz az ügyintéző.</t>
  </si>
  <si>
    <t>A közalkalmazott beosztása az eredeti kinevezése szerint.
(Megbízási szerződés esetén nem releváns.)</t>
  </si>
  <si>
    <t>Listából választandó hogy milyen típusú szerződést kíván kezdeményezni a kezdeményező, az alábbi iratminták választhatók:</t>
  </si>
  <si>
    <t>Pénzügyi központ módosítás</t>
  </si>
  <si>
    <t>Többletfeladat kitűzés projektben NEM oktatási feladatra NEM oktatók részére</t>
  </si>
  <si>
    <t>Hallgatói szerződés</t>
  </si>
  <si>
    <t>A projektben történő foglalkoztatás kezdetének időpontja.</t>
  </si>
  <si>
    <t>A projektben történő foglalkoztatás végének időpontja.</t>
  </si>
  <si>
    <t>Foglalkoztatás időtartama (hó vagy mérföldkő száma)</t>
  </si>
  <si>
    <t>A projektben történő foglalkoztatás kezdetétől a végéig tartó időszak hónapban kifejezve.
Többletfeladat kitűzés esetén: amennyiben a kifezetés mérföldkövenként, munkacsomagonként történik, a mérföldkövek, munkacsomagok száma.</t>
  </si>
  <si>
    <t>Projektben történő részbeni foglalkoztatás esetén a kinevezés, kinevezés módosítás dokumentumban feltütendő valamennyi pénzügyi központ felsorolása és %-os aránya, amelyről az illetmény bérszámfejtésre kerül.</t>
  </si>
  <si>
    <r>
      <t xml:space="preserve">A foglalkoztatott projektet megelőző időszakbani illetménye 
</t>
    </r>
    <r>
      <rPr>
        <sz val="10"/>
        <color rgb="FFFF0000"/>
        <rFont val="Arial Narrow"/>
        <family val="2"/>
        <charset val="238"/>
      </rPr>
      <t>(az összes illetményrész együttesen)</t>
    </r>
  </si>
  <si>
    <t>Kinevezés, kinevezés módosítás esetén a projekt időszakára meghatározott illetménykiegésztés összege. 
(Többletfeladat kitűzés, megbízási szerződés esetén nem releváns.)</t>
  </si>
  <si>
    <t>Kinevezés, kinevezés módosítás esetén a munkaidő megosztásának mértéke a projekt terhére (a többi rész a közalkalmazott alaptevékenységére fordítódik.)
(Többletfeladat kitűzés, megbízási szerződés esetén nem releváns.)</t>
  </si>
  <si>
    <t>Projekt terhére elszámolt bruttó összeg (Ft/hó):</t>
  </si>
  <si>
    <r>
      <rPr>
        <u/>
        <sz val="10"/>
        <color theme="1"/>
        <rFont val="Arial Narrow"/>
        <family val="2"/>
        <charset val="238"/>
      </rPr>
      <t>Kinevezés, kinevezés módosítás esetén:</t>
    </r>
    <r>
      <rPr>
        <sz val="10"/>
        <color theme="1"/>
        <rFont val="Arial Narrow"/>
        <family val="2"/>
        <charset val="238"/>
      </rPr>
      <t xml:space="preserve"> az illetményből a maximális esetben elszámolható illetményrész (tényleges munkaidő elszámolás alapján, ettől lefelé el lehet térni.
</t>
    </r>
    <r>
      <rPr>
        <u/>
        <sz val="10"/>
        <color theme="1"/>
        <rFont val="Arial Narrow"/>
        <family val="2"/>
        <charset val="238"/>
      </rPr>
      <t>Többletfeladat kitűzés, megbízási díj esetén:</t>
    </r>
    <r>
      <rPr>
        <sz val="10"/>
        <color theme="1"/>
        <rFont val="Arial Narrow"/>
        <family val="2"/>
        <charset val="238"/>
      </rPr>
      <t xml:space="preserve"> a kereset-kiegésztés havonta meghatározott mértéke. Egyszeri kifizetés esetén nem releváns. Mérföldkövenkénti, munkacsomagonkénti kifizetés esetén fel kell sorolni az egyes mérföldkövekhez tartozó kifizetéseket.</t>
    </r>
  </si>
  <si>
    <t>Projekt terhére elszámolt járulék***
(Ft/hó)</t>
  </si>
  <si>
    <t>A "Projekt terhére elszámolt bruttó összeg (Ft/hó)"-re jutó járulék mértéke</t>
  </si>
  <si>
    <t>Projekt terhére elszámolni kívánt bruttó összeg (összesen, Ft):</t>
  </si>
  <si>
    <t>A munkaszerződés időszakában tervezett kifizetés teljes összege.
Kinevezés, kinevezés módosítás esetén a max. értékre számolt becsült összeg.</t>
  </si>
  <si>
    <t>Projekt terhére elszámolni kívánt járulék (összesen, Ft):</t>
  </si>
  <si>
    <t>A "Projekt terhére elszámolt bruttó összeg (összesen, Ft)"-re jutó járulék mértéke</t>
  </si>
  <si>
    <t>Projektben betölteni kívánt munkakör:</t>
  </si>
  <si>
    <t>Listából választandó! (Egyes pályázatok megkövetelnek konkrét munkaköröket pl. szakmai vezető, pénzügyi vezető stb.), amelyet a munkaügyi dokumentumban kötelező rögzíteni. A lista kérésre bővíthető. Választható típusok:</t>
  </si>
  <si>
    <t>projektmenedzser</t>
  </si>
  <si>
    <t>pénzügyi vezető</t>
  </si>
  <si>
    <t>pénzügyi asszisztens</t>
  </si>
  <si>
    <t>projekt asszisztens</t>
  </si>
  <si>
    <t>egyéb projektmenedzsment</t>
  </si>
  <si>
    <t>Ellátandó feladatok:</t>
  </si>
  <si>
    <r>
      <rPr>
        <u/>
        <sz val="10"/>
        <color theme="1"/>
        <rFont val="Arial Narrow"/>
        <family val="2"/>
        <charset val="238"/>
      </rPr>
      <t>Kinevezés, kinevezés módosítás esetén:</t>
    </r>
    <r>
      <rPr>
        <sz val="10"/>
        <color theme="1"/>
        <rFont val="Arial Narrow"/>
        <family val="2"/>
        <charset val="238"/>
      </rPr>
      <t xml:space="preserve"> A projektben ellátandó tevékenység, rövid, tömör összefoglalása. Részletesen a kinevezés, kinevezés módosításhoz szükséges munkaköri leírásban kell rögzíteni, az erre rendszeresített formanyomtatványon.
</t>
    </r>
    <r>
      <rPr>
        <u/>
        <sz val="10"/>
        <color theme="1"/>
        <rFont val="Arial Narrow"/>
        <family val="2"/>
        <charset val="238"/>
      </rPr>
      <t>Többletfeladat kitűzés:</t>
    </r>
    <r>
      <rPr>
        <sz val="10"/>
        <color theme="1"/>
        <rFont val="Arial Narrow"/>
        <family val="2"/>
        <charset val="238"/>
      </rPr>
      <t xml:space="preserve"> A többletfeladat kitűzés esetében a részletes feladatokat a "többletfeladat kitűzés" formanyomtatványon kell megadni.</t>
    </r>
  </si>
  <si>
    <t>Többletfeladat ellátásának helye:</t>
  </si>
  <si>
    <t>A támogatási szerződésben megadott projekt helyszín megadása kötelező!</t>
  </si>
  <si>
    <t>Adatrögzítés dátuma:</t>
  </si>
  <si>
    <t xml:space="preserve">Foglalkoztatási igény lejelentésének dátuma. </t>
  </si>
  <si>
    <t>Státusz:</t>
  </si>
  <si>
    <t>A munkaügyi dokumentum elkészítésének és aláíratásának státusza. Lista alapján választható, típusok:</t>
  </si>
  <si>
    <t>Összesen</t>
  </si>
  <si>
    <t>FEOR</t>
  </si>
  <si>
    <t>Kor</t>
  </si>
  <si>
    <t>Átlagkereset</t>
  </si>
  <si>
    <t>Bérmaximum</t>
  </si>
  <si>
    <t>Belső erőforrás terhére (összesen), járulékkal</t>
  </si>
  <si>
    <t>Illetmény-/kereset-kiegészítés (összesen), járulékkal</t>
  </si>
  <si>
    <r>
      <t>Projekt terhére elszámolt munkaidő</t>
    </r>
    <r>
      <rPr>
        <b/>
        <sz val="10"/>
        <color rgb="FFFF0000"/>
        <rFont val="Arial Narrow"/>
        <family val="2"/>
        <charset val="238"/>
      </rPr>
      <t>/ feladat</t>
    </r>
    <r>
      <rPr>
        <b/>
        <sz val="10"/>
        <rFont val="Arial Narrow"/>
        <family val="2"/>
        <charset val="238"/>
      </rPr>
      <t xml:space="preserve"> aránya (%)</t>
    </r>
  </si>
  <si>
    <t>A pályázat azonosítószáma:</t>
  </si>
  <si>
    <t>A pályázat címe:</t>
  </si>
  <si>
    <t>Pénzügyi központ száma:</t>
  </si>
  <si>
    <t>A pályázat fizikai megvalósításának időszaka:</t>
  </si>
  <si>
    <t>Benyújtásra vonatkozó adatok:</t>
  </si>
  <si>
    <t>Pályázat</t>
  </si>
  <si>
    <t>1. Pénzügyi elszámolás</t>
  </si>
  <si>
    <t>2. Pénzügyi elszámolás</t>
  </si>
  <si>
    <t>3. Pénzügyi elszámolás</t>
  </si>
  <si>
    <t>Tervezett/Benyújtott</t>
  </si>
  <si>
    <t>Elfogadott</t>
  </si>
  <si>
    <t>Benyújtott</t>
  </si>
  <si>
    <t>Benyújtás/elfogadás dátuma:</t>
  </si>
  <si>
    <t>Támogatás, ebből:</t>
  </si>
  <si>
    <t>1. Bérköltség</t>
  </si>
  <si>
    <t>b) bérbeépítés</t>
  </si>
  <si>
    <t>c) hallgató/doktorandusz</t>
  </si>
  <si>
    <t>d) megbízási díj</t>
  </si>
  <si>
    <t>2. Bérköltség járulék</t>
  </si>
  <si>
    <t>3. Útiköltség, kiküldetési költség</t>
  </si>
  <si>
    <t>4. Kiküldetéshez kapcsolódó napidíj</t>
  </si>
  <si>
    <t>a) napidíj</t>
  </si>
  <si>
    <t>b) napidíj járuléka</t>
  </si>
  <si>
    <t>5. Igénybe vett szolgáltatás</t>
  </si>
  <si>
    <t>ebből: in-house beszerzés</t>
  </si>
  <si>
    <t xml:space="preserve">7. Beruházás </t>
  </si>
  <si>
    <t>a) tárgyi eszköz, immateriális javak</t>
  </si>
  <si>
    <t>b) építés, felújítás</t>
  </si>
  <si>
    <t>9. Általános költség / rezsi</t>
  </si>
  <si>
    <t>10. Ellátottak (ösztöndíj, célcsoport támogatás)</t>
  </si>
  <si>
    <t>Szükséges önrész</t>
  </si>
  <si>
    <t>Pénznem:</t>
  </si>
  <si>
    <t>Belső erőforrásra történő ráfordítás:</t>
  </si>
  <si>
    <t>Előleg összege:</t>
  </si>
  <si>
    <t>Folyósított támogatás összege:</t>
  </si>
  <si>
    <t>Folyósítás dátuma:</t>
  </si>
  <si>
    <t>Önrész fedezete:</t>
  </si>
  <si>
    <t>Megnevezés</t>
  </si>
  <si>
    <t>Pénzügyi központ</t>
  </si>
  <si>
    <t>Összeg (Ft)</t>
  </si>
  <si>
    <t>Dátum (terv)</t>
  </si>
  <si>
    <t>Átvezetés dátuma</t>
  </si>
  <si>
    <t>Egyéb</t>
  </si>
  <si>
    <t>Egyetemi adminisztrációs feladatok fedezete:</t>
  </si>
  <si>
    <r>
      <t>Megjegyzés, egyéb fontosnak vélt információ elszámolásokkal kapcsolatban:</t>
    </r>
    <r>
      <rPr>
        <sz val="11"/>
        <rFont val="Arial Narrow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  <scheme val="minor"/>
      </rPr>
      <t/>
    </r>
  </si>
  <si>
    <r>
      <t xml:space="preserve">a) </t>
    </r>
    <r>
      <rPr>
        <sz val="11"/>
        <color rgb="FFFF0000"/>
        <rFont val="Arial Narrow"/>
        <family val="2"/>
        <charset val="238"/>
      </rPr>
      <t>illetmény-/</t>
    </r>
    <r>
      <rPr>
        <sz val="11"/>
        <rFont val="Arial Narrow"/>
        <family val="2"/>
        <charset val="238"/>
      </rPr>
      <t>keresetkiegészítés</t>
    </r>
  </si>
  <si>
    <t>A pályázat megvalósításának időszaka:</t>
  </si>
  <si>
    <t>tervezet</t>
  </si>
  <si>
    <t>szerződéskötés folyamatban</t>
  </si>
  <si>
    <t>lezárult szerződés</t>
  </si>
  <si>
    <t>2017.09.01-2020.08.31</t>
  </si>
  <si>
    <t>Beszerzés megnevezése</t>
  </si>
  <si>
    <t>Funkióterület</t>
  </si>
  <si>
    <t>Beszerzés tárgya (legördülő menü)</t>
  </si>
  <si>
    <r>
      <t>CPV kód</t>
    </r>
    <r>
      <rPr>
        <b/>
        <vertAlign val="superscript"/>
        <sz val="11"/>
        <rFont val="Arial Narrow"/>
        <family val="2"/>
        <charset val="238"/>
      </rPr>
      <t>1</t>
    </r>
  </si>
  <si>
    <t>Beszerzés  értéke (nettó)</t>
  </si>
  <si>
    <t>Beszerzés  értéke (bruttó)</t>
  </si>
  <si>
    <t>Beszerzési eljárás indításának (tervezett) dátuma</t>
  </si>
  <si>
    <t>Beszerzési eljárás típusa
(legördülő menü)</t>
  </si>
  <si>
    <t>BIA sorszáma /
BIA igény datuma</t>
  </si>
  <si>
    <r>
      <t>Szerződött partner neve</t>
    </r>
    <r>
      <rPr>
        <b/>
        <vertAlign val="superscript"/>
        <sz val="11"/>
        <rFont val="Arial Narrow"/>
        <family val="2"/>
        <charset val="238"/>
      </rPr>
      <t>2</t>
    </r>
  </si>
  <si>
    <t>Szerződés iktatószáma</t>
  </si>
  <si>
    <t>Számla száma</t>
  </si>
  <si>
    <t>Státusz (legördülő menü)</t>
  </si>
  <si>
    <t>+</t>
  </si>
  <si>
    <t>Immateriális javak</t>
  </si>
  <si>
    <t>beszerzés folyamatban</t>
  </si>
  <si>
    <t>Tárgyi eszköz</t>
  </si>
  <si>
    <t>teljesült</t>
  </si>
  <si>
    <t>tervezett</t>
  </si>
  <si>
    <t>teljesítés folyamatban</t>
  </si>
  <si>
    <t>Igénybe vett szolgáltatás</t>
  </si>
  <si>
    <t>központosított beszerzés</t>
  </si>
  <si>
    <r>
      <rPr>
        <vertAlign val="superscript"/>
        <sz val="11"/>
        <color theme="1"/>
        <rFont val="Arial Narrow"/>
        <family val="2"/>
        <charset val="238"/>
      </rPr>
      <t>1</t>
    </r>
    <r>
      <rPr>
        <sz val="11"/>
        <color theme="1"/>
        <rFont val="Arial Narrow"/>
        <family val="2"/>
        <charset val="238"/>
      </rPr>
      <t xml:space="preserve"> Közbeszerzési Főosztály tölti ki.</t>
    </r>
  </si>
  <si>
    <r>
      <rPr>
        <vertAlign val="superscript"/>
        <sz val="11"/>
        <color theme="1"/>
        <rFont val="Arial Narrow"/>
        <family val="2"/>
        <charset val="238"/>
      </rPr>
      <t>2</t>
    </r>
    <r>
      <rPr>
        <sz val="11"/>
        <color theme="1"/>
        <rFont val="Arial Narrow"/>
        <family val="2"/>
        <charset val="238"/>
      </rPr>
      <t xml:space="preserve"> A lezárult beszerzési eljárást követően töltendő ki.</t>
    </r>
  </si>
  <si>
    <r>
      <rPr>
        <vertAlign val="superscript"/>
        <sz val="11"/>
        <color theme="1"/>
        <rFont val="Arial Narrow"/>
        <family val="2"/>
        <charset val="238"/>
      </rPr>
      <t>3</t>
    </r>
    <r>
      <rPr>
        <sz val="11"/>
        <color theme="1"/>
        <rFont val="Arial Narrow"/>
        <family val="2"/>
        <charset val="238"/>
      </rPr>
      <t xml:space="preserve"> A Pályázati és Innovációs Főosztály tölti ki.</t>
    </r>
  </si>
  <si>
    <t>Beszerzés típusa</t>
  </si>
  <si>
    <t>Építés, felújítás</t>
  </si>
  <si>
    <t>Beszerzési eljárás típusa</t>
  </si>
  <si>
    <t>in-house beszerzés</t>
  </si>
  <si>
    <t>közbeszerzés</t>
  </si>
  <si>
    <t>beszerzés, 3 árajánlatos</t>
  </si>
  <si>
    <t>beszerzés, kizárólagos</t>
  </si>
  <si>
    <t>6. Egyéb dologi kiadások</t>
  </si>
  <si>
    <t>Egyéb dologi kiadások</t>
  </si>
  <si>
    <t>PÉNZÜGYI ELSZÁMOLÁS NYILVÁNTARTÁS v.3</t>
  </si>
  <si>
    <r>
      <t>BESZERZÉS NYILVÁNTARTÁS</t>
    </r>
    <r>
      <rPr>
        <b/>
        <sz val="14"/>
        <color rgb="FFFF0000"/>
        <rFont val="Arial"/>
        <family val="2"/>
        <charset val="238"/>
      </rPr>
      <t xml:space="preserve"> v3</t>
    </r>
  </si>
  <si>
    <t>Pénzügyi központi kód</t>
  </si>
  <si>
    <r>
      <t>Illetmény</t>
    </r>
    <r>
      <rPr>
        <b/>
        <sz val="10"/>
        <color rgb="FFFF0000"/>
        <rFont val="Arial Narrow"/>
        <family val="2"/>
        <charset val="238"/>
      </rPr>
      <t>-</t>
    </r>
    <r>
      <rPr>
        <b/>
        <sz val="10"/>
        <rFont val="Arial Narrow"/>
        <family val="2"/>
        <charset val="238"/>
      </rPr>
      <t>kiegészítés (Ft/hó)</t>
    </r>
  </si>
  <si>
    <t>Keresetkiegészítés</t>
  </si>
  <si>
    <t>Megbízási szerződés Ft/hó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</si>
</sst>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\ &quot;Ft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Helv"/>
      <charset val="238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rgb="FF0070C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6"/>
      <color theme="1"/>
      <name val="Arial Black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vertAlign val="superscript"/>
      <sz val="11"/>
      <name val="Arial Narrow"/>
      <family val="2"/>
      <charset val="238"/>
    </font>
    <font>
      <vertAlign val="superscript"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u/>
      <sz val="11"/>
      <color rgb="FFFF0000"/>
      <name val="Arial Narrow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06">
    <xf numFmtId="0" fontId="0" fillId="0" borderId="0" xfId="0"/>
    <xf numFmtId="0" fontId="5" fillId="2" borderId="1" xfId="2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9" fontId="5" fillId="2" borderId="1" xfId="2" applyNumberFormat="1" applyFont="1" applyFill="1" applyBorder="1" applyAlignment="1">
      <alignment horizontal="center" vertical="center" wrapText="1"/>
    </xf>
    <xf numFmtId="9" fontId="6" fillId="2" borderId="1" xfId="2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0" fillId="0" borderId="0" xfId="0" applyFont="1"/>
    <xf numFmtId="0" fontId="5" fillId="2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2" borderId="6" xfId="2" applyFont="1" applyFill="1" applyBorder="1" applyAlignment="1">
      <alignment horizontal="left" vertical="center" wrapText="1"/>
    </xf>
    <xf numFmtId="0" fontId="2" fillId="0" borderId="1" xfId="0" applyFont="1" applyBorder="1"/>
    <xf numFmtId="0" fontId="5" fillId="2" borderId="7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indent="3"/>
    </xf>
    <xf numFmtId="0" fontId="5" fillId="2" borderId="7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3" fontId="5" fillId="2" borderId="7" xfId="2" applyNumberFormat="1" applyFont="1" applyFill="1" applyBorder="1" applyAlignment="1">
      <alignment horizontal="left" vertical="center" wrapText="1"/>
    </xf>
    <xf numFmtId="9" fontId="5" fillId="2" borderId="7" xfId="2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14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5" fillId="0" borderId="1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8" fillId="0" borderId="0" xfId="0" applyFont="1" applyBorder="1"/>
    <xf numFmtId="0" fontId="15" fillId="5" borderId="22" xfId="0" applyFont="1" applyFill="1" applyBorder="1" applyAlignment="1">
      <alignment vertical="center" wrapText="1"/>
    </xf>
    <xf numFmtId="0" fontId="15" fillId="5" borderId="25" xfId="0" applyFont="1" applyFill="1" applyBorder="1" applyAlignment="1">
      <alignment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3" borderId="28" xfId="0" applyFont="1" applyFill="1" applyBorder="1" applyAlignment="1">
      <alignment vertical="center" wrapText="1"/>
    </xf>
    <xf numFmtId="3" fontId="15" fillId="3" borderId="29" xfId="0" applyNumberFormat="1" applyFont="1" applyFill="1" applyBorder="1" applyAlignment="1">
      <alignment vertical="center" wrapText="1"/>
    </xf>
    <xf numFmtId="3" fontId="15" fillId="3" borderId="30" xfId="0" applyNumberFormat="1" applyFont="1" applyFill="1" applyBorder="1" applyAlignment="1">
      <alignment vertical="center" wrapText="1"/>
    </xf>
    <xf numFmtId="3" fontId="18" fillId="3" borderId="29" xfId="0" applyNumberFormat="1" applyFont="1" applyFill="1" applyBorder="1"/>
    <xf numFmtId="3" fontId="18" fillId="3" borderId="31" xfId="0" applyNumberFormat="1" applyFont="1" applyFill="1" applyBorder="1"/>
    <xf numFmtId="3" fontId="18" fillId="3" borderId="30" xfId="0" applyNumberFormat="1" applyFont="1" applyFill="1" applyBorder="1"/>
    <xf numFmtId="3" fontId="15" fillId="3" borderId="30" xfId="0" applyNumberFormat="1" applyFont="1" applyFill="1" applyBorder="1"/>
    <xf numFmtId="0" fontId="18" fillId="0" borderId="32" xfId="0" applyFont="1" applyBorder="1" applyAlignment="1">
      <alignment horizontal="left" vertical="center" wrapText="1" indent="1"/>
    </xf>
    <xf numFmtId="3" fontId="18" fillId="0" borderId="14" xfId="0" applyNumberFormat="1" applyFont="1" applyFill="1" applyBorder="1" applyAlignment="1">
      <alignment vertical="center" wrapText="1"/>
    </xf>
    <xf numFmtId="3" fontId="18" fillId="0" borderId="15" xfId="0" applyNumberFormat="1" applyFont="1" applyBorder="1" applyAlignment="1">
      <alignment vertical="center" wrapText="1"/>
    </xf>
    <xf numFmtId="3" fontId="18" fillId="0" borderId="14" xfId="0" applyNumberFormat="1" applyFont="1" applyBorder="1"/>
    <xf numFmtId="3" fontId="18" fillId="0" borderId="17" xfId="0" applyNumberFormat="1" applyFont="1" applyBorder="1"/>
    <xf numFmtId="3" fontId="18" fillId="0" borderId="15" xfId="0" applyNumberFormat="1" applyFont="1" applyBorder="1"/>
    <xf numFmtId="3" fontId="15" fillId="0" borderId="15" xfId="0" applyNumberFormat="1" applyFont="1" applyBorder="1"/>
    <xf numFmtId="0" fontId="18" fillId="0" borderId="32" xfId="0" applyFont="1" applyBorder="1" applyAlignment="1">
      <alignment horizontal="left" vertical="center" wrapText="1" indent="3"/>
    </xf>
    <xf numFmtId="3" fontId="18" fillId="0" borderId="14" xfId="0" applyNumberFormat="1" applyFont="1" applyBorder="1" applyAlignment="1">
      <alignment vertical="center" wrapText="1"/>
    </xf>
    <xf numFmtId="0" fontId="15" fillId="3" borderId="32" xfId="0" applyFont="1" applyFill="1" applyBorder="1" applyAlignment="1">
      <alignment vertical="center" wrapText="1"/>
    </xf>
    <xf numFmtId="3" fontId="18" fillId="3" borderId="14" xfId="0" applyNumberFormat="1" applyFont="1" applyFill="1" applyBorder="1" applyAlignment="1">
      <alignment vertical="center" wrapText="1"/>
    </xf>
    <xf numFmtId="3" fontId="18" fillId="3" borderId="15" xfId="0" applyNumberFormat="1" applyFont="1" applyFill="1" applyBorder="1" applyAlignment="1">
      <alignment vertical="center" wrapText="1"/>
    </xf>
    <xf numFmtId="3" fontId="18" fillId="3" borderId="14" xfId="0" applyNumberFormat="1" applyFont="1" applyFill="1" applyBorder="1"/>
    <xf numFmtId="3" fontId="18" fillId="3" borderId="17" xfId="0" applyNumberFormat="1" applyFont="1" applyFill="1" applyBorder="1"/>
    <xf numFmtId="3" fontId="18" fillId="3" borderId="15" xfId="0" applyNumberFormat="1" applyFont="1" applyFill="1" applyBorder="1"/>
    <xf numFmtId="3" fontId="15" fillId="3" borderId="15" xfId="0" applyNumberFormat="1" applyFont="1" applyFill="1" applyBorder="1"/>
    <xf numFmtId="0" fontId="19" fillId="0" borderId="26" xfId="0" applyFont="1" applyBorder="1" applyAlignment="1">
      <alignment vertical="center" wrapText="1"/>
    </xf>
    <xf numFmtId="3" fontId="15" fillId="0" borderId="18" xfId="0" applyNumberFormat="1" applyFont="1" applyBorder="1" applyAlignment="1">
      <alignment vertical="center" wrapText="1"/>
    </xf>
    <xf numFmtId="3" fontId="15" fillId="0" borderId="20" xfId="0" applyNumberFormat="1" applyFont="1" applyBorder="1" applyAlignment="1">
      <alignment vertical="center" wrapText="1"/>
    </xf>
    <xf numFmtId="3" fontId="15" fillId="0" borderId="21" xfId="0" applyNumberFormat="1" applyFont="1" applyBorder="1" applyAlignment="1">
      <alignment vertical="center" wrapText="1"/>
    </xf>
    <xf numFmtId="3" fontId="15" fillId="0" borderId="27" xfId="0" applyNumberFormat="1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3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4" fontId="20" fillId="0" borderId="0" xfId="1" applyNumberFormat="1" applyFont="1" applyBorder="1" applyAlignment="1">
      <alignment vertical="center" wrapText="1"/>
    </xf>
    <xf numFmtId="0" fontId="20" fillId="0" borderId="0" xfId="0" applyFont="1" applyBorder="1"/>
    <xf numFmtId="0" fontId="15" fillId="0" borderId="23" xfId="0" applyFont="1" applyFill="1" applyBorder="1" applyAlignment="1">
      <alignment vertical="center" wrapText="1"/>
    </xf>
    <xf numFmtId="3" fontId="18" fillId="0" borderId="10" xfId="0" applyNumberFormat="1" applyFont="1" applyFill="1" applyBorder="1"/>
    <xf numFmtId="3" fontId="18" fillId="0" borderId="13" xfId="0" applyNumberFormat="1" applyFont="1" applyFill="1" applyBorder="1"/>
    <xf numFmtId="0" fontId="15" fillId="0" borderId="36" xfId="0" applyFont="1" applyFill="1" applyBorder="1" applyAlignment="1">
      <alignment vertical="center" wrapText="1"/>
    </xf>
    <xf numFmtId="3" fontId="18" fillId="0" borderId="18" xfId="0" applyNumberFormat="1" applyFont="1" applyFill="1" applyBorder="1"/>
    <xf numFmtId="3" fontId="18" fillId="0" borderId="27" xfId="0" applyNumberFormat="1" applyFont="1" applyFill="1" applyBorder="1"/>
    <xf numFmtId="0" fontId="15" fillId="0" borderId="3" xfId="0" applyFont="1" applyFill="1" applyBorder="1" applyAlignment="1">
      <alignment vertical="center" wrapText="1"/>
    </xf>
    <xf numFmtId="3" fontId="18" fillId="0" borderId="33" xfId="0" applyNumberFormat="1" applyFont="1" applyFill="1" applyBorder="1"/>
    <xf numFmtId="3" fontId="18" fillId="0" borderId="35" xfId="0" applyNumberFormat="1" applyFont="1" applyFill="1" applyBorder="1"/>
    <xf numFmtId="0" fontId="15" fillId="5" borderId="23" xfId="0" applyFont="1" applyFill="1" applyBorder="1" applyAlignment="1">
      <alignment vertical="center" wrapText="1"/>
    </xf>
    <xf numFmtId="0" fontId="15" fillId="5" borderId="37" xfId="0" applyFont="1" applyFill="1" applyBorder="1" applyAlignment="1">
      <alignment vertical="center" wrapText="1"/>
    </xf>
    <xf numFmtId="0" fontId="15" fillId="5" borderId="24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20" fillId="0" borderId="14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38" xfId="0" applyFont="1" applyBorder="1" applyAlignment="1">
      <alignment horizontal="center" vertical="center"/>
    </xf>
    <xf numFmtId="3" fontId="18" fillId="0" borderId="38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/>
    <xf numFmtId="0" fontId="20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/>
    </xf>
    <xf numFmtId="14" fontId="20" fillId="0" borderId="1" xfId="0" applyNumberFormat="1" applyFont="1" applyBorder="1" applyAlignment="1">
      <alignment vertical="center"/>
    </xf>
    <xf numFmtId="0" fontId="20" fillId="0" borderId="0" xfId="0" applyFont="1"/>
    <xf numFmtId="0" fontId="20" fillId="0" borderId="18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3" fontId="20" fillId="0" borderId="38" xfId="0" applyNumberFormat="1" applyFont="1" applyBorder="1" applyAlignment="1">
      <alignment horizontal="right" vertical="center"/>
    </xf>
    <xf numFmtId="14" fontId="20" fillId="0" borderId="38" xfId="0" applyNumberFormat="1" applyFont="1" applyBorder="1" applyAlignment="1">
      <alignment vertical="center"/>
    </xf>
    <xf numFmtId="3" fontId="20" fillId="0" borderId="38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165" fontId="18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right"/>
    </xf>
    <xf numFmtId="14" fontId="18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165" fontId="30" fillId="0" borderId="0" xfId="0" applyNumberFormat="1" applyFont="1" applyBorder="1" applyAlignment="1">
      <alignment horizontal="right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wrapText="1"/>
    </xf>
    <xf numFmtId="165" fontId="25" fillId="0" borderId="1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vertical="center" wrapText="1" indent="2"/>
    </xf>
    <xf numFmtId="0" fontId="25" fillId="0" borderId="0" xfId="0" applyFont="1" applyAlignment="1">
      <alignment horizontal="left" vertical="center" wrapText="1" indent="2"/>
    </xf>
    <xf numFmtId="3" fontId="20" fillId="0" borderId="38" xfId="0" applyNumberFormat="1" applyFont="1" applyBorder="1" applyAlignment="1">
      <alignment horizontal="left" vertical="center"/>
    </xf>
    <xf numFmtId="3" fontId="20" fillId="0" borderId="27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3" fontId="18" fillId="0" borderId="1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38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/>
    </xf>
    <xf numFmtId="0" fontId="15" fillId="5" borderId="22" xfId="0" applyFont="1" applyFill="1" applyBorder="1" applyAlignment="1">
      <alignment horizontal="left" vertical="center"/>
    </xf>
    <xf numFmtId="0" fontId="15" fillId="5" borderId="39" xfId="0" applyFont="1" applyFill="1" applyBorder="1" applyAlignment="1">
      <alignment horizontal="left" vertical="center"/>
    </xf>
    <xf numFmtId="0" fontId="15" fillId="5" borderId="40" xfId="0" applyFont="1" applyFill="1" applyBorder="1" applyAlignment="1">
      <alignment horizontal="left" vertical="center"/>
    </xf>
    <xf numFmtId="3" fontId="20" fillId="0" borderId="1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5" fillId="2" borderId="1" xfId="2" applyFont="1" applyFill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left" vertical="top" wrapText="1"/>
    </xf>
    <xf numFmtId="0" fontId="5" fillId="2" borderId="6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</cellXfs>
  <cellStyles count="3">
    <cellStyle name="Normál" xfId="0" builtinId="0"/>
    <cellStyle name="Normál_500 M feletti közbeszerzési eljárások MÁV 2008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="70" zoomScaleNormal="70" workbookViewId="0">
      <selection activeCell="B31" sqref="B31"/>
    </sheetView>
  </sheetViews>
  <sheetFormatPr defaultColWidth="9.140625" defaultRowHeight="16.5" x14ac:dyDescent="0.3"/>
  <cols>
    <col min="1" max="1" width="40.7109375" style="32" customWidth="1"/>
    <col min="2" max="11" width="18.140625" style="32" customWidth="1"/>
    <col min="12" max="16384" width="9.140625" style="32"/>
  </cols>
  <sheetData>
    <row r="1" spans="1:11" ht="18.75" x14ac:dyDescent="0.3">
      <c r="A1" s="177" t="s">
        <v>178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7.25" thickBot="1" x14ac:dyDescent="0.35"/>
    <row r="3" spans="1:11" x14ac:dyDescent="0.3">
      <c r="A3" s="33" t="s">
        <v>93</v>
      </c>
      <c r="B3" s="178"/>
      <c r="C3" s="178"/>
      <c r="D3" s="178"/>
      <c r="E3" s="178"/>
      <c r="F3" s="178"/>
      <c r="G3" s="178"/>
      <c r="H3" s="178"/>
      <c r="I3" s="179"/>
      <c r="J3" s="179"/>
      <c r="K3" s="180"/>
    </row>
    <row r="4" spans="1:11" x14ac:dyDescent="0.3">
      <c r="A4" s="34" t="s">
        <v>94</v>
      </c>
      <c r="B4" s="181"/>
      <c r="C4" s="181"/>
      <c r="D4" s="181"/>
      <c r="E4" s="181"/>
      <c r="F4" s="181"/>
      <c r="G4" s="181"/>
      <c r="H4" s="181"/>
      <c r="I4" s="182"/>
      <c r="J4" s="182"/>
      <c r="K4" s="183"/>
    </row>
    <row r="5" spans="1:11" x14ac:dyDescent="0.3">
      <c r="A5" s="35" t="s">
        <v>95</v>
      </c>
      <c r="B5" s="182"/>
      <c r="C5" s="184"/>
      <c r="D5" s="184"/>
      <c r="E5" s="184"/>
      <c r="F5" s="184"/>
      <c r="G5" s="184"/>
      <c r="H5" s="184"/>
      <c r="I5" s="184"/>
      <c r="J5" s="184"/>
      <c r="K5" s="185"/>
    </row>
    <row r="6" spans="1:11" ht="15" customHeight="1" thickBot="1" x14ac:dyDescent="0.35">
      <c r="A6" s="36" t="s">
        <v>96</v>
      </c>
      <c r="B6" s="186" t="s">
        <v>143</v>
      </c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7.25" thickBot="1" x14ac:dyDescent="0.3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1" ht="14.45" customHeight="1" x14ac:dyDescent="0.3">
      <c r="A8" s="38" t="s">
        <v>97</v>
      </c>
      <c r="B8" s="189" t="s">
        <v>98</v>
      </c>
      <c r="C8" s="190"/>
      <c r="D8" s="191" t="s">
        <v>99</v>
      </c>
      <c r="E8" s="192"/>
      <c r="F8" s="191" t="s">
        <v>100</v>
      </c>
      <c r="G8" s="192"/>
      <c r="H8" s="191" t="s">
        <v>101</v>
      </c>
      <c r="I8" s="192"/>
      <c r="J8" s="193" t="s">
        <v>85</v>
      </c>
      <c r="K8" s="194"/>
    </row>
    <row r="9" spans="1:11" ht="33" x14ac:dyDescent="0.3">
      <c r="A9" s="39"/>
      <c r="B9" s="40" t="s">
        <v>102</v>
      </c>
      <c r="C9" s="41" t="s">
        <v>103</v>
      </c>
      <c r="D9" s="40" t="s">
        <v>104</v>
      </c>
      <c r="E9" s="41" t="s">
        <v>103</v>
      </c>
      <c r="F9" s="40" t="s">
        <v>104</v>
      </c>
      <c r="G9" s="41" t="s">
        <v>103</v>
      </c>
      <c r="H9" s="40" t="s">
        <v>104</v>
      </c>
      <c r="I9" s="41" t="s">
        <v>103</v>
      </c>
      <c r="J9" s="40" t="s">
        <v>104</v>
      </c>
      <c r="K9" s="41" t="s">
        <v>103</v>
      </c>
    </row>
    <row r="10" spans="1:11" s="46" customFormat="1" ht="16.5" customHeight="1" thickBot="1" x14ac:dyDescent="0.35">
      <c r="A10" s="42" t="s">
        <v>105</v>
      </c>
      <c r="B10" s="43"/>
      <c r="C10" s="44"/>
      <c r="D10" s="43"/>
      <c r="E10" s="45"/>
      <c r="F10" s="43"/>
      <c r="G10" s="44"/>
      <c r="H10" s="43"/>
      <c r="I10" s="44"/>
      <c r="J10" s="43"/>
      <c r="K10" s="44"/>
    </row>
    <row r="11" spans="1:11" x14ac:dyDescent="0.3">
      <c r="A11" s="47" t="s">
        <v>106</v>
      </c>
      <c r="B11" s="48">
        <f>B12+B17+B22+B24+B26+B27+B28</f>
        <v>0</v>
      </c>
      <c r="C11" s="49">
        <f>C12+C17+C19+C22+C24+C26+C27+C28</f>
        <v>0</v>
      </c>
      <c r="D11" s="50"/>
      <c r="E11" s="51"/>
      <c r="F11" s="50"/>
      <c r="G11" s="52"/>
      <c r="H11" s="50"/>
      <c r="I11" s="52"/>
      <c r="J11" s="50"/>
      <c r="K11" s="53"/>
    </row>
    <row r="12" spans="1:11" x14ac:dyDescent="0.3">
      <c r="A12" s="54" t="s">
        <v>107</v>
      </c>
      <c r="B12" s="55"/>
      <c r="C12" s="56"/>
      <c r="D12" s="57"/>
      <c r="E12" s="58"/>
      <c r="F12" s="57"/>
      <c r="G12" s="59"/>
      <c r="H12" s="57"/>
      <c r="I12" s="59"/>
      <c r="J12" s="57"/>
      <c r="K12" s="60"/>
    </row>
    <row r="13" spans="1:11" x14ac:dyDescent="0.3">
      <c r="A13" s="61" t="s">
        <v>138</v>
      </c>
      <c r="B13" s="55"/>
      <c r="C13" s="56"/>
      <c r="D13" s="57"/>
      <c r="E13" s="58"/>
      <c r="F13" s="57"/>
      <c r="G13" s="59"/>
      <c r="H13" s="57"/>
      <c r="I13" s="59"/>
      <c r="J13" s="57"/>
      <c r="K13" s="60"/>
    </row>
    <row r="14" spans="1:11" x14ac:dyDescent="0.3">
      <c r="A14" s="61" t="s">
        <v>108</v>
      </c>
      <c r="B14" s="55"/>
      <c r="C14" s="56"/>
      <c r="D14" s="57"/>
      <c r="E14" s="58"/>
      <c r="F14" s="57"/>
      <c r="G14" s="59"/>
      <c r="H14" s="57"/>
      <c r="I14" s="59"/>
      <c r="J14" s="57"/>
      <c r="K14" s="60"/>
    </row>
    <row r="15" spans="1:11" x14ac:dyDescent="0.3">
      <c r="A15" s="61" t="s">
        <v>109</v>
      </c>
      <c r="B15" s="55"/>
      <c r="C15" s="56"/>
      <c r="D15" s="57"/>
      <c r="E15" s="58"/>
      <c r="F15" s="57"/>
      <c r="G15" s="59"/>
      <c r="H15" s="57"/>
      <c r="I15" s="59"/>
      <c r="J15" s="57"/>
      <c r="K15" s="60"/>
    </row>
    <row r="16" spans="1:11" x14ac:dyDescent="0.3">
      <c r="A16" s="61" t="s">
        <v>110</v>
      </c>
      <c r="B16" s="55"/>
      <c r="C16" s="56"/>
      <c r="D16" s="57"/>
      <c r="E16" s="58"/>
      <c r="F16" s="57"/>
      <c r="G16" s="59"/>
      <c r="H16" s="57"/>
      <c r="I16" s="59"/>
      <c r="J16" s="57"/>
      <c r="K16" s="60"/>
    </row>
    <row r="17" spans="1:11" x14ac:dyDescent="0.3">
      <c r="A17" s="54" t="s">
        <v>111</v>
      </c>
      <c r="B17" s="62"/>
      <c r="C17" s="56"/>
      <c r="D17" s="57"/>
      <c r="E17" s="58"/>
      <c r="F17" s="57"/>
      <c r="G17" s="59"/>
      <c r="H17" s="57"/>
      <c r="I17" s="59"/>
      <c r="J17" s="57"/>
      <c r="K17" s="60"/>
    </row>
    <row r="18" spans="1:11" x14ac:dyDescent="0.3">
      <c r="A18" s="54" t="s">
        <v>112</v>
      </c>
      <c r="B18" s="62"/>
      <c r="C18" s="56"/>
      <c r="D18" s="57"/>
      <c r="E18" s="58"/>
      <c r="F18" s="57"/>
      <c r="G18" s="59"/>
      <c r="H18" s="57"/>
      <c r="I18" s="59"/>
      <c r="J18" s="57"/>
      <c r="K18" s="60"/>
    </row>
    <row r="19" spans="1:11" x14ac:dyDescent="0.3">
      <c r="A19" s="54" t="s">
        <v>113</v>
      </c>
      <c r="B19" s="62"/>
      <c r="C19" s="56"/>
      <c r="D19" s="57"/>
      <c r="E19" s="58"/>
      <c r="F19" s="57"/>
      <c r="G19" s="59"/>
      <c r="H19" s="57"/>
      <c r="I19" s="59"/>
      <c r="J19" s="57"/>
      <c r="K19" s="60"/>
    </row>
    <row r="20" spans="1:11" x14ac:dyDescent="0.3">
      <c r="A20" s="61" t="s">
        <v>114</v>
      </c>
      <c r="B20" s="62"/>
      <c r="C20" s="56"/>
      <c r="D20" s="57"/>
      <c r="E20" s="58"/>
      <c r="F20" s="57"/>
      <c r="G20" s="59"/>
      <c r="H20" s="57"/>
      <c r="I20" s="59"/>
      <c r="J20" s="57"/>
      <c r="K20" s="60"/>
    </row>
    <row r="21" spans="1:11" x14ac:dyDescent="0.3">
      <c r="A21" s="61" t="s">
        <v>115</v>
      </c>
      <c r="B21" s="62"/>
      <c r="C21" s="56"/>
      <c r="D21" s="57"/>
      <c r="E21" s="58"/>
      <c r="F21" s="57"/>
      <c r="G21" s="59"/>
      <c r="H21" s="57"/>
      <c r="I21" s="59"/>
      <c r="J21" s="57"/>
      <c r="K21" s="60"/>
    </row>
    <row r="22" spans="1:11" x14ac:dyDescent="0.3">
      <c r="A22" s="54" t="s">
        <v>116</v>
      </c>
      <c r="B22" s="62"/>
      <c r="C22" s="56"/>
      <c r="D22" s="57"/>
      <c r="E22" s="58"/>
      <c r="F22" s="57"/>
      <c r="G22" s="59"/>
      <c r="H22" s="57"/>
      <c r="I22" s="59"/>
      <c r="J22" s="57"/>
      <c r="K22" s="60"/>
    </row>
    <row r="23" spans="1:11" x14ac:dyDescent="0.3">
      <c r="A23" s="61" t="s">
        <v>117</v>
      </c>
      <c r="B23" s="62"/>
      <c r="C23" s="56"/>
      <c r="D23" s="57"/>
      <c r="E23" s="58"/>
      <c r="F23" s="57"/>
      <c r="G23" s="59"/>
      <c r="H23" s="57"/>
      <c r="I23" s="59"/>
      <c r="J23" s="57"/>
      <c r="K23" s="60"/>
    </row>
    <row r="24" spans="1:11" x14ac:dyDescent="0.3">
      <c r="A24" s="54" t="s">
        <v>176</v>
      </c>
      <c r="B24" s="62"/>
      <c r="C24" s="56"/>
      <c r="D24" s="57"/>
      <c r="E24" s="58"/>
      <c r="F24" s="57"/>
      <c r="G24" s="59"/>
      <c r="H24" s="57"/>
      <c r="I24" s="59"/>
      <c r="J24" s="57"/>
      <c r="K24" s="60"/>
    </row>
    <row r="25" spans="1:11" x14ac:dyDescent="0.3">
      <c r="A25" s="54" t="s">
        <v>118</v>
      </c>
      <c r="B25" s="62"/>
      <c r="C25" s="56"/>
      <c r="D25" s="57"/>
      <c r="E25" s="58"/>
      <c r="F25" s="57"/>
      <c r="G25" s="59"/>
      <c r="H25" s="57"/>
      <c r="I25" s="59"/>
      <c r="J25" s="57"/>
      <c r="K25" s="60"/>
    </row>
    <row r="26" spans="1:11" x14ac:dyDescent="0.3">
      <c r="A26" s="61" t="s">
        <v>119</v>
      </c>
      <c r="B26" s="62"/>
      <c r="C26" s="56"/>
      <c r="D26" s="57"/>
      <c r="E26" s="58"/>
      <c r="F26" s="57"/>
      <c r="G26" s="59"/>
      <c r="H26" s="57"/>
      <c r="I26" s="59"/>
      <c r="J26" s="57"/>
      <c r="K26" s="60"/>
    </row>
    <row r="27" spans="1:11" x14ac:dyDescent="0.3">
      <c r="A27" s="61" t="s">
        <v>120</v>
      </c>
      <c r="B27" s="62"/>
      <c r="C27" s="56"/>
      <c r="D27" s="57"/>
      <c r="E27" s="58"/>
      <c r="F27" s="57"/>
      <c r="G27" s="59"/>
      <c r="H27" s="57"/>
      <c r="I27" s="59"/>
      <c r="J27" s="57"/>
      <c r="K27" s="60"/>
    </row>
    <row r="28" spans="1:11" x14ac:dyDescent="0.3">
      <c r="A28" s="54" t="s">
        <v>121</v>
      </c>
      <c r="B28" s="62"/>
      <c r="C28" s="56"/>
      <c r="D28" s="57"/>
      <c r="E28" s="58"/>
      <c r="F28" s="57"/>
      <c r="G28" s="59"/>
      <c r="H28" s="57"/>
      <c r="I28" s="59"/>
      <c r="J28" s="57"/>
      <c r="K28" s="60"/>
    </row>
    <row r="29" spans="1:11" x14ac:dyDescent="0.3">
      <c r="A29" s="54" t="s">
        <v>122</v>
      </c>
      <c r="B29" s="62"/>
      <c r="C29" s="56"/>
      <c r="D29" s="57"/>
      <c r="E29" s="58"/>
      <c r="F29" s="57"/>
      <c r="G29" s="59"/>
      <c r="H29" s="57"/>
      <c r="I29" s="59"/>
      <c r="J29" s="57"/>
      <c r="K29" s="60"/>
    </row>
    <row r="30" spans="1:11" x14ac:dyDescent="0.3">
      <c r="A30" s="63" t="s">
        <v>123</v>
      </c>
      <c r="B30" s="64"/>
      <c r="C30" s="65"/>
      <c r="D30" s="66"/>
      <c r="E30" s="67"/>
      <c r="F30" s="66"/>
      <c r="G30" s="68"/>
      <c r="H30" s="66"/>
      <c r="I30" s="68"/>
      <c r="J30" s="66"/>
      <c r="K30" s="69"/>
    </row>
    <row r="31" spans="1:11" ht="17.25" thickBot="1" x14ac:dyDescent="0.35">
      <c r="A31" s="70" t="s">
        <v>85</v>
      </c>
      <c r="B31" s="71">
        <f>+B11+B30</f>
        <v>0</v>
      </c>
      <c r="C31" s="72">
        <f>C11+C30</f>
        <v>0</v>
      </c>
      <c r="D31" s="71">
        <f>+D11+D30</f>
        <v>0</v>
      </c>
      <c r="E31" s="73"/>
      <c r="F31" s="71">
        <f>+F11+F30</f>
        <v>0</v>
      </c>
      <c r="G31" s="74"/>
      <c r="H31" s="71">
        <f>+H11+H30</f>
        <v>0</v>
      </c>
      <c r="I31" s="74"/>
      <c r="J31" s="71"/>
      <c r="K31" s="74">
        <f>+K11+K30</f>
        <v>0</v>
      </c>
    </row>
    <row r="32" spans="1:11" ht="17.25" thickBot="1" x14ac:dyDescent="0.35">
      <c r="A32" s="75" t="s">
        <v>124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7.25" thickBot="1" x14ac:dyDescent="0.35">
      <c r="A33" s="77" t="s">
        <v>125</v>
      </c>
      <c r="B33" s="78"/>
      <c r="C33" s="78"/>
      <c r="D33" s="79"/>
      <c r="E33" s="79"/>
      <c r="F33" s="79"/>
      <c r="G33" s="79"/>
      <c r="H33" s="79"/>
      <c r="I33" s="80"/>
      <c r="J33" s="80"/>
      <c r="K33" s="81"/>
    </row>
    <row r="34" spans="1:11" x14ac:dyDescent="0.3">
      <c r="A34" s="82"/>
      <c r="B34" s="83"/>
      <c r="C34" s="84"/>
      <c r="D34" s="37"/>
      <c r="E34" s="37"/>
      <c r="F34" s="37"/>
      <c r="G34" s="37"/>
      <c r="H34" s="37"/>
      <c r="I34" s="37"/>
      <c r="J34" s="37"/>
    </row>
    <row r="35" spans="1:11" ht="17.25" thickBot="1" x14ac:dyDescent="0.35">
      <c r="A35" s="85"/>
    </row>
    <row r="36" spans="1:11" x14ac:dyDescent="0.3">
      <c r="A36" s="86" t="s">
        <v>126</v>
      </c>
      <c r="B36" s="87"/>
      <c r="C36" s="88"/>
      <c r="D36" s="87"/>
      <c r="E36" s="88"/>
      <c r="F36" s="87"/>
      <c r="G36" s="88"/>
      <c r="H36" s="87"/>
      <c r="I36" s="88"/>
      <c r="J36" s="87"/>
      <c r="K36" s="88"/>
    </row>
    <row r="37" spans="1:11" ht="17.25" thickBot="1" x14ac:dyDescent="0.35">
      <c r="A37" s="89" t="s">
        <v>127</v>
      </c>
      <c r="B37" s="90"/>
      <c r="C37" s="91"/>
      <c r="D37" s="90"/>
      <c r="E37" s="91"/>
      <c r="F37" s="90"/>
      <c r="G37" s="91"/>
      <c r="H37" s="90"/>
      <c r="I37" s="91"/>
      <c r="J37" s="90"/>
      <c r="K37" s="91"/>
    </row>
    <row r="38" spans="1:11" ht="17.25" thickBot="1" x14ac:dyDescent="0.35">
      <c r="A38" s="92" t="s">
        <v>128</v>
      </c>
      <c r="B38" s="93"/>
      <c r="C38" s="94"/>
      <c r="D38" s="93"/>
      <c r="E38" s="94"/>
      <c r="F38" s="93"/>
      <c r="G38" s="94"/>
      <c r="H38" s="93"/>
      <c r="I38" s="94"/>
      <c r="J38" s="93"/>
      <c r="K38" s="94"/>
    </row>
    <row r="39" spans="1:11" ht="17.25" thickBot="1" x14ac:dyDescent="0.35"/>
    <row r="40" spans="1:11" ht="14.45" customHeight="1" x14ac:dyDescent="0.3">
      <c r="A40" s="95" t="s">
        <v>129</v>
      </c>
      <c r="B40" s="96"/>
      <c r="C40" s="96"/>
      <c r="D40" s="96"/>
      <c r="E40" s="96"/>
      <c r="F40" s="96"/>
      <c r="G40" s="96"/>
      <c r="H40" s="96"/>
      <c r="I40" s="96"/>
      <c r="J40" s="96"/>
      <c r="K40" s="97"/>
    </row>
    <row r="41" spans="1:11" s="46" customFormat="1" ht="14.45" customHeight="1" x14ac:dyDescent="0.3">
      <c r="A41" s="98" t="s">
        <v>130</v>
      </c>
      <c r="B41" s="99" t="s">
        <v>131</v>
      </c>
      <c r="C41" s="100" t="s">
        <v>132</v>
      </c>
      <c r="D41" s="100" t="s">
        <v>133</v>
      </c>
      <c r="E41" s="100" t="s">
        <v>134</v>
      </c>
      <c r="F41" s="166" t="s">
        <v>135</v>
      </c>
      <c r="G41" s="166"/>
      <c r="H41" s="166"/>
      <c r="I41" s="166"/>
      <c r="J41" s="166"/>
      <c r="K41" s="167"/>
    </row>
    <row r="42" spans="1:11" x14ac:dyDescent="0.3">
      <c r="A42" s="101"/>
      <c r="B42" s="102"/>
      <c r="C42" s="103"/>
      <c r="D42" s="104"/>
      <c r="E42" s="104"/>
      <c r="F42" s="168"/>
      <c r="G42" s="168"/>
      <c r="H42" s="168"/>
      <c r="I42" s="168"/>
      <c r="J42" s="168"/>
      <c r="K42" s="169"/>
    </row>
    <row r="43" spans="1:11" ht="15" customHeight="1" thickBot="1" x14ac:dyDescent="0.35">
      <c r="A43" s="105"/>
      <c r="B43" s="106"/>
      <c r="C43" s="107"/>
      <c r="D43" s="108"/>
      <c r="E43" s="108"/>
      <c r="F43" s="170"/>
      <c r="G43" s="170"/>
      <c r="H43" s="170"/>
      <c r="I43" s="170"/>
      <c r="J43" s="170"/>
      <c r="K43" s="171"/>
    </row>
    <row r="44" spans="1:11" ht="17.25" thickBot="1" x14ac:dyDescent="0.35">
      <c r="A44" s="83"/>
      <c r="B44" s="83"/>
      <c r="C44" s="109"/>
      <c r="D44" s="110"/>
      <c r="E44" s="110"/>
      <c r="F44" s="110"/>
      <c r="G44" s="110"/>
      <c r="H44" s="110"/>
    </row>
    <row r="45" spans="1:11" ht="15" customHeight="1" x14ac:dyDescent="0.3">
      <c r="A45" s="172" t="s">
        <v>136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4"/>
    </row>
    <row r="46" spans="1:11" s="46" customFormat="1" ht="14.45" customHeight="1" x14ac:dyDescent="0.3">
      <c r="A46" s="98" t="s">
        <v>130</v>
      </c>
      <c r="B46" s="99" t="s">
        <v>131</v>
      </c>
      <c r="C46" s="100" t="s">
        <v>132</v>
      </c>
      <c r="D46" s="100" t="s">
        <v>133</v>
      </c>
      <c r="E46" s="100" t="s">
        <v>134</v>
      </c>
      <c r="F46" s="166" t="s">
        <v>135</v>
      </c>
      <c r="G46" s="166"/>
      <c r="H46" s="166"/>
      <c r="I46" s="166"/>
      <c r="J46" s="166"/>
      <c r="K46" s="167"/>
    </row>
    <row r="47" spans="1:11" s="114" customFormat="1" x14ac:dyDescent="0.3">
      <c r="A47" s="101"/>
      <c r="B47" s="111"/>
      <c r="C47" s="112"/>
      <c r="D47" s="113"/>
      <c r="E47" s="113"/>
      <c r="F47" s="175"/>
      <c r="G47" s="175"/>
      <c r="H47" s="175"/>
      <c r="I47" s="175"/>
      <c r="J47" s="175"/>
      <c r="K47" s="176"/>
    </row>
    <row r="48" spans="1:11" s="114" customFormat="1" ht="15" customHeight="1" thickBot="1" x14ac:dyDescent="0.35">
      <c r="A48" s="115"/>
      <c r="B48" s="116"/>
      <c r="C48" s="117"/>
      <c r="D48" s="118"/>
      <c r="E48" s="119"/>
      <c r="F48" s="162"/>
      <c r="G48" s="162"/>
      <c r="H48" s="162"/>
      <c r="I48" s="162"/>
      <c r="J48" s="162"/>
      <c r="K48" s="163"/>
    </row>
    <row r="49" spans="1:11" s="114" customFormat="1" x14ac:dyDescent="0.3">
      <c r="A49" s="120"/>
      <c r="B49" s="120"/>
      <c r="C49" s="121">
        <f>C11*0.05</f>
        <v>0</v>
      </c>
      <c r="D49" s="122"/>
      <c r="E49" s="122"/>
      <c r="F49" s="123"/>
      <c r="G49" s="123"/>
      <c r="H49" s="123"/>
      <c r="I49" s="123"/>
      <c r="J49" s="123"/>
      <c r="K49" s="123"/>
    </row>
    <row r="50" spans="1:11" s="114" customFormat="1" x14ac:dyDescent="0.3">
      <c r="A50" s="120"/>
      <c r="B50" s="120"/>
      <c r="C50" s="84"/>
      <c r="D50" s="122"/>
      <c r="E50" s="122"/>
      <c r="F50" s="123"/>
      <c r="G50" s="123"/>
      <c r="H50" s="123"/>
      <c r="I50" s="123"/>
      <c r="J50" s="123"/>
      <c r="K50" s="123"/>
    </row>
    <row r="51" spans="1:11" ht="15" customHeight="1" x14ac:dyDescent="0.3">
      <c r="A51" s="164" t="s">
        <v>137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</row>
    <row r="52" spans="1:11" ht="15" customHeight="1" x14ac:dyDescent="0.3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5"/>
    </row>
    <row r="53" spans="1:11" x14ac:dyDescent="0.3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</row>
  </sheetData>
  <mergeCells count="18">
    <mergeCell ref="B8:C8"/>
    <mergeCell ref="D8:E8"/>
    <mergeCell ref="F8:G8"/>
    <mergeCell ref="H8:I8"/>
    <mergeCell ref="J8:K8"/>
    <mergeCell ref="A1:K1"/>
    <mergeCell ref="B3:K3"/>
    <mergeCell ref="B4:K4"/>
    <mergeCell ref="B5:K5"/>
    <mergeCell ref="B6:K6"/>
    <mergeCell ref="F48:K48"/>
    <mergeCell ref="A51:K53"/>
    <mergeCell ref="F41:K41"/>
    <mergeCell ref="F42:K42"/>
    <mergeCell ref="F43:K43"/>
    <mergeCell ref="A45:K45"/>
    <mergeCell ref="F46:K46"/>
    <mergeCell ref="F47:K47"/>
  </mergeCells>
  <pageMargins left="0.23622047244094491" right="0.23622047244094491" top="0.35433070866141736" bottom="0.35433070866141736" header="0.31496062992125984" footer="0.31496062992125984"/>
  <pageSetup paperSize="9" scale="64" fitToHeight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9" sqref="A9"/>
      <selection pane="bottomRight" activeCell="L13" sqref="L13"/>
    </sheetView>
  </sheetViews>
  <sheetFormatPr defaultColWidth="8.7109375" defaultRowHeight="12.75" x14ac:dyDescent="0.25"/>
  <cols>
    <col min="1" max="1" width="17.85546875" style="29" customWidth="1"/>
    <col min="2" max="2" width="18.28515625" style="29" customWidth="1"/>
    <col min="3" max="5" width="15.85546875" style="29" customWidth="1"/>
    <col min="6" max="7" width="9.85546875" style="29" customWidth="1"/>
    <col min="8" max="8" width="11" style="29" customWidth="1"/>
    <col min="9" max="12" width="11.140625" style="7" customWidth="1"/>
    <col min="13" max="13" width="12" style="8" customWidth="1"/>
    <col min="14" max="14" width="10.85546875" style="9" customWidth="1"/>
    <col min="15" max="16" width="12.140625" style="7" customWidth="1"/>
    <col min="17" max="18" width="13.42578125" style="7" customWidth="1"/>
    <col min="19" max="24" width="13.42578125" style="11" customWidth="1"/>
    <col min="25" max="25" width="15" style="10" customWidth="1"/>
    <col min="26" max="26" width="22.42578125" style="29" customWidth="1"/>
    <col min="27" max="27" width="15.5703125" style="6" customWidth="1"/>
    <col min="28" max="28" width="14.5703125" style="29" customWidth="1"/>
    <col min="29" max="29" width="13.28515625" style="29" customWidth="1"/>
    <col min="30" max="30" width="11.85546875" style="29" customWidth="1"/>
    <col min="31" max="16384" width="8.7109375" style="29"/>
  </cols>
  <sheetData>
    <row r="1" spans="1:29" s="6" customFormat="1" ht="76.5" x14ac:dyDescent="0.25">
      <c r="A1" s="1" t="s">
        <v>180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2" t="s">
        <v>12</v>
      </c>
      <c r="J1" s="2" t="s">
        <v>181</v>
      </c>
      <c r="K1" s="2" t="s">
        <v>182</v>
      </c>
      <c r="L1" s="2" t="s">
        <v>183</v>
      </c>
      <c r="M1" s="3" t="s">
        <v>92</v>
      </c>
      <c r="N1" s="4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5" t="s">
        <v>90</v>
      </c>
      <c r="T1" s="5" t="s">
        <v>91</v>
      </c>
      <c r="U1" s="30" t="s">
        <v>86</v>
      </c>
      <c r="V1" s="30" t="s">
        <v>87</v>
      </c>
      <c r="W1" s="31" t="s">
        <v>88</v>
      </c>
      <c r="X1" s="31" t="s">
        <v>89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</row>
  </sheetData>
  <autoFilter ref="A1:AC1"/>
  <pageMargins left="0.7" right="0.7" top="0.75" bottom="0.75" header="0.3" footer="0.3"/>
  <pageSetup paperSize="8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="80" zoomScaleNormal="80" workbookViewId="0">
      <selection activeCell="C42" sqref="C42"/>
    </sheetView>
  </sheetViews>
  <sheetFormatPr defaultColWidth="8.7109375" defaultRowHeight="16.5" x14ac:dyDescent="0.25"/>
  <cols>
    <col min="1" max="1" width="4.42578125" style="126" customWidth="1"/>
    <col min="2" max="2" width="44.42578125" style="137" customWidth="1"/>
    <col min="3" max="3" width="16.42578125" style="137" customWidth="1"/>
    <col min="4" max="4" width="19.140625" style="137" customWidth="1"/>
    <col min="5" max="5" width="17.140625" style="137" customWidth="1"/>
    <col min="6" max="6" width="12.85546875" style="137" customWidth="1"/>
    <col min="7" max="7" width="12.85546875" style="126" customWidth="1"/>
    <col min="8" max="8" width="14.5703125" style="137" hidden="1" customWidth="1"/>
    <col min="9" max="9" width="20.140625" style="137" customWidth="1"/>
    <col min="10" max="10" width="16.7109375" style="137" customWidth="1"/>
    <col min="11" max="11" width="23.7109375" style="137" customWidth="1"/>
    <col min="12" max="12" width="19.5703125" style="137" customWidth="1"/>
    <col min="13" max="13" width="15" style="137" customWidth="1"/>
    <col min="14" max="14" width="18.140625" style="126" customWidth="1"/>
    <col min="15" max="15" width="8.7109375" style="126"/>
    <col min="16" max="16" width="14" style="126" customWidth="1"/>
    <col min="17" max="16384" width="8.7109375" style="126"/>
  </cols>
  <sheetData>
    <row r="1" spans="1:15" ht="18" x14ac:dyDescent="0.25">
      <c r="A1" s="197" t="s">
        <v>179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24"/>
      <c r="N1" s="124"/>
    </row>
    <row r="2" spans="1:15" x14ac:dyDescent="0.3">
      <c r="A2" s="196" t="s">
        <v>93</v>
      </c>
      <c r="B2" s="196"/>
      <c r="C2" s="196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5" x14ac:dyDescent="0.3">
      <c r="A3" s="196" t="s">
        <v>94</v>
      </c>
      <c r="B3" s="196"/>
      <c r="C3" s="196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5" x14ac:dyDescent="0.3">
      <c r="A4" s="196" t="s">
        <v>95</v>
      </c>
      <c r="B4" s="196"/>
      <c r="C4" s="196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5" x14ac:dyDescent="0.3">
      <c r="A5" s="196" t="s">
        <v>139</v>
      </c>
      <c r="B5" s="196"/>
      <c r="C5" s="196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:15" x14ac:dyDescent="0.3">
      <c r="A6" s="127"/>
      <c r="B6" s="125"/>
      <c r="C6" s="125"/>
      <c r="D6" s="125"/>
      <c r="E6" s="125"/>
      <c r="F6" s="125"/>
      <c r="G6" s="127"/>
      <c r="H6" s="125"/>
      <c r="I6" s="125"/>
      <c r="J6" s="125"/>
      <c r="K6" s="125"/>
      <c r="L6" s="125"/>
      <c r="M6" s="125"/>
      <c r="N6" s="127"/>
    </row>
    <row r="7" spans="1:15" s="129" customFormat="1" ht="36" customHeight="1" x14ac:dyDescent="0.25">
      <c r="A7" s="158"/>
      <c r="B7" s="158" t="s">
        <v>144</v>
      </c>
      <c r="C7" s="158" t="s">
        <v>145</v>
      </c>
      <c r="D7" s="158" t="s">
        <v>146</v>
      </c>
      <c r="E7" s="158" t="s">
        <v>147</v>
      </c>
      <c r="F7" s="158" t="s">
        <v>148</v>
      </c>
      <c r="G7" s="158" t="s">
        <v>149</v>
      </c>
      <c r="H7" s="158" t="s">
        <v>150</v>
      </c>
      <c r="I7" s="158" t="s">
        <v>151</v>
      </c>
      <c r="J7" s="158" t="s">
        <v>152</v>
      </c>
      <c r="K7" s="158" t="s">
        <v>153</v>
      </c>
      <c r="L7" s="158" t="s">
        <v>154</v>
      </c>
      <c r="M7" s="158" t="s">
        <v>155</v>
      </c>
      <c r="N7" s="158" t="s">
        <v>156</v>
      </c>
      <c r="O7" s="128"/>
    </row>
    <row r="8" spans="1:15" s="136" customFormat="1" x14ac:dyDescent="0.3">
      <c r="A8" s="130" t="s">
        <v>157</v>
      </c>
      <c r="B8" s="148"/>
      <c r="C8" s="149"/>
      <c r="D8" s="150"/>
      <c r="E8" s="149"/>
      <c r="F8" s="151"/>
      <c r="G8" s="151"/>
      <c r="H8" s="149"/>
      <c r="I8" s="149"/>
      <c r="J8" s="149"/>
      <c r="K8" s="150"/>
      <c r="L8" s="149"/>
      <c r="M8" s="149"/>
      <c r="N8" s="130"/>
    </row>
    <row r="9" spans="1:15" s="136" customFormat="1" x14ac:dyDescent="0.3">
      <c r="A9" s="130" t="s">
        <v>157</v>
      </c>
      <c r="B9" s="148"/>
      <c r="C9" s="149"/>
      <c r="D9" s="150"/>
      <c r="E9" s="149"/>
      <c r="F9" s="151"/>
      <c r="G9" s="151"/>
      <c r="H9" s="149"/>
      <c r="I9" s="149"/>
      <c r="J9" s="149"/>
      <c r="K9" s="150"/>
      <c r="L9" s="149"/>
      <c r="M9" s="149"/>
      <c r="N9" s="130"/>
    </row>
    <row r="10" spans="1:15" s="136" customFormat="1" x14ac:dyDescent="0.3">
      <c r="A10" s="139" t="s">
        <v>157</v>
      </c>
      <c r="B10" s="148"/>
      <c r="C10" s="149"/>
      <c r="D10" s="148"/>
      <c r="E10" s="135"/>
      <c r="F10" s="151"/>
      <c r="G10" s="151"/>
      <c r="H10" s="135"/>
      <c r="I10" s="135"/>
      <c r="J10" s="135"/>
      <c r="K10" s="148"/>
      <c r="L10" s="135"/>
      <c r="M10" s="135"/>
      <c r="N10" s="139"/>
    </row>
    <row r="11" spans="1:15" s="136" customFormat="1" x14ac:dyDescent="0.3">
      <c r="A11" s="139" t="s">
        <v>157</v>
      </c>
      <c r="B11" s="148"/>
      <c r="C11" s="135"/>
      <c r="D11" s="148"/>
      <c r="E11" s="135"/>
      <c r="F11" s="151"/>
      <c r="G11" s="151"/>
      <c r="H11" s="135"/>
      <c r="I11" s="135"/>
      <c r="J11" s="135"/>
      <c r="K11" s="148"/>
      <c r="L11" s="135"/>
      <c r="M11" s="135"/>
      <c r="N11" s="139"/>
    </row>
    <row r="12" spans="1:15" s="152" customFormat="1" x14ac:dyDescent="0.3">
      <c r="A12" s="132" t="s">
        <v>157</v>
      </c>
      <c r="B12" s="133"/>
      <c r="C12" s="131"/>
      <c r="D12" s="133"/>
      <c r="E12" s="131"/>
      <c r="F12" s="151"/>
      <c r="G12" s="134"/>
      <c r="H12" s="131"/>
      <c r="I12" s="135"/>
      <c r="J12" s="135"/>
      <c r="K12" s="133"/>
      <c r="L12" s="131"/>
      <c r="M12" s="131"/>
      <c r="N12" s="132"/>
    </row>
    <row r="13" spans="1:15" s="136" customFormat="1" x14ac:dyDescent="0.3">
      <c r="A13" s="132" t="s">
        <v>157</v>
      </c>
      <c r="B13" s="133"/>
      <c r="C13" s="135"/>
      <c r="D13" s="133"/>
      <c r="E13" s="131"/>
      <c r="F13" s="151"/>
      <c r="G13" s="134"/>
      <c r="H13" s="131"/>
      <c r="I13" s="135"/>
      <c r="J13" s="135"/>
      <c r="K13" s="133"/>
      <c r="L13" s="131"/>
      <c r="M13" s="131"/>
      <c r="N13" s="132"/>
    </row>
    <row r="14" spans="1:15" s="136" customFormat="1" x14ac:dyDescent="0.3">
      <c r="A14" s="132" t="s">
        <v>157</v>
      </c>
      <c r="B14" s="133"/>
      <c r="C14" s="135"/>
      <c r="D14" s="133"/>
      <c r="E14" s="131"/>
      <c r="F14" s="151"/>
      <c r="G14" s="134"/>
      <c r="H14" s="131"/>
      <c r="I14" s="135"/>
      <c r="J14" s="135"/>
      <c r="K14" s="133"/>
      <c r="L14" s="131"/>
      <c r="M14" s="131"/>
      <c r="N14" s="132"/>
    </row>
    <row r="15" spans="1:15" s="152" customFormat="1" x14ac:dyDescent="0.3">
      <c r="A15" s="132"/>
      <c r="B15" s="133"/>
      <c r="C15" s="131"/>
      <c r="D15" s="133"/>
      <c r="E15" s="131"/>
      <c r="F15" s="134"/>
      <c r="G15" s="134"/>
      <c r="H15" s="131"/>
      <c r="I15" s="131"/>
      <c r="J15" s="141"/>
      <c r="K15" s="131"/>
      <c r="L15" s="131"/>
      <c r="M15" s="131"/>
      <c r="N15" s="132"/>
    </row>
    <row r="16" spans="1:15" s="136" customFormat="1" x14ac:dyDescent="0.3">
      <c r="A16" s="139"/>
      <c r="B16" s="135"/>
      <c r="C16" s="135"/>
      <c r="D16" s="148"/>
      <c r="E16" s="135"/>
      <c r="F16" s="140"/>
      <c r="G16" s="134"/>
      <c r="H16" s="135"/>
      <c r="I16" s="135"/>
      <c r="J16" s="135"/>
      <c r="K16" s="135"/>
      <c r="L16" s="135"/>
      <c r="M16" s="135"/>
      <c r="N16" s="139"/>
    </row>
    <row r="17" spans="1:14" s="157" customFormat="1" x14ac:dyDescent="0.3">
      <c r="A17" s="153"/>
      <c r="B17" s="154" t="s">
        <v>85</v>
      </c>
      <c r="C17" s="155"/>
      <c r="D17" s="154"/>
      <c r="E17" s="155"/>
      <c r="F17" s="156">
        <f>SUM(F8:F16)</f>
        <v>0</v>
      </c>
      <c r="G17" s="156">
        <f>SUM(G8:G16)</f>
        <v>0</v>
      </c>
      <c r="H17" s="155"/>
      <c r="I17" s="155"/>
      <c r="J17" s="155"/>
      <c r="K17" s="155"/>
      <c r="L17" s="155"/>
      <c r="M17" s="155"/>
      <c r="N17" s="153"/>
    </row>
    <row r="18" spans="1:14" s="143" customFormat="1" x14ac:dyDescent="0.3">
      <c r="A18" s="144"/>
      <c r="B18" s="160" t="str">
        <f>'Püi adatlap'!A22</f>
        <v>5. Igénybe vett szolgáltatás</v>
      </c>
      <c r="C18" s="146"/>
      <c r="D18" s="145"/>
      <c r="E18" s="146"/>
      <c r="F18" s="147"/>
      <c r="G18" s="159">
        <f>G14</f>
        <v>0</v>
      </c>
      <c r="H18" s="146"/>
      <c r="I18" s="146"/>
      <c r="J18" s="146"/>
      <c r="K18" s="146"/>
      <c r="L18" s="146"/>
      <c r="M18" s="146"/>
      <c r="N18" s="144"/>
    </row>
    <row r="19" spans="1:14" s="143" customFormat="1" x14ac:dyDescent="0.3">
      <c r="A19" s="144"/>
      <c r="B19" s="160" t="str">
        <f>'Püi adatlap'!A24</f>
        <v>6. Egyéb dologi kiadások</v>
      </c>
      <c r="C19" s="146"/>
      <c r="D19" s="145"/>
      <c r="E19" s="146"/>
      <c r="F19" s="147"/>
      <c r="G19" s="159">
        <f>SUM(G10:G12)</f>
        <v>0</v>
      </c>
      <c r="H19" s="146"/>
      <c r="I19" s="146"/>
      <c r="J19" s="146"/>
      <c r="K19" s="146"/>
      <c r="L19" s="146"/>
      <c r="M19" s="146"/>
      <c r="N19" s="144"/>
    </row>
    <row r="20" spans="1:14" s="143" customFormat="1" x14ac:dyDescent="0.3">
      <c r="A20" s="144"/>
      <c r="B20" s="160" t="str">
        <f>'Püi adatlap'!A25</f>
        <v xml:space="preserve">7. Beruházás </v>
      </c>
      <c r="C20" s="146"/>
      <c r="D20" s="145"/>
      <c r="E20" s="146"/>
      <c r="F20" s="147"/>
      <c r="G20" s="159"/>
      <c r="H20" s="146"/>
      <c r="I20" s="146"/>
      <c r="J20" s="146"/>
      <c r="K20" s="146"/>
      <c r="L20" s="146"/>
      <c r="M20" s="146"/>
      <c r="N20" s="144"/>
    </row>
    <row r="21" spans="1:14" s="143" customFormat="1" x14ac:dyDescent="0.3">
      <c r="A21" s="144"/>
      <c r="B21" s="160" t="str">
        <f>'Püi adatlap'!A26</f>
        <v>a) tárgyi eszköz, immateriális javak</v>
      </c>
      <c r="C21" s="146"/>
      <c r="D21" s="145"/>
      <c r="E21" s="146"/>
      <c r="F21" s="147"/>
      <c r="G21" s="159">
        <f>G8+G9+G13</f>
        <v>0</v>
      </c>
      <c r="H21" s="146"/>
      <c r="I21" s="146"/>
      <c r="J21" s="146"/>
      <c r="K21" s="146"/>
      <c r="L21" s="146"/>
      <c r="M21" s="146"/>
      <c r="N21" s="144"/>
    </row>
    <row r="22" spans="1:14" x14ac:dyDescent="0.25">
      <c r="B22" s="161" t="str">
        <f>'Püi adatlap'!A27</f>
        <v>b) építés, felújítás</v>
      </c>
    </row>
    <row r="23" spans="1:14" ht="18" x14ac:dyDescent="0.25">
      <c r="A23" s="138" t="s">
        <v>166</v>
      </c>
    </row>
    <row r="24" spans="1:14" ht="18" x14ac:dyDescent="0.25">
      <c r="A24" s="138" t="s">
        <v>167</v>
      </c>
    </row>
    <row r="25" spans="1:14" ht="18" x14ac:dyDescent="0.25">
      <c r="A25" s="138" t="s">
        <v>168</v>
      </c>
    </row>
  </sheetData>
  <mergeCells count="9">
    <mergeCell ref="D4:N4"/>
    <mergeCell ref="D5:N5"/>
    <mergeCell ref="A4:C4"/>
    <mergeCell ref="A5:C5"/>
    <mergeCell ref="A1:L1"/>
    <mergeCell ref="D2:N2"/>
    <mergeCell ref="D3:N3"/>
    <mergeCell ref="A2:C2"/>
    <mergeCell ref="A3:C3"/>
  </mergeCells>
  <dataValidations count="2">
    <dataValidation type="list" allowBlank="1" showInputMessage="1" showErrorMessage="1" sqref="I8:I21">
      <formula1>Eljaras_tipus</formula1>
    </dataValidation>
    <dataValidation type="list" allowBlank="1" showInputMessage="1" showErrorMessage="1" sqref="D8:D21">
      <formula1>Beszerzes_tipus</formula1>
    </dataValidation>
  </dataValidations>
  <pageMargins left="0.7" right="0.7" top="0.75" bottom="0.75" header="0.3" footer="0.3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beszerzési terv'!$C$12:$C$15</xm:f>
          </x14:formula1>
          <xm:sqref>N8:N21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3"/>
  <sheetViews>
    <sheetView topLeftCell="A35" workbookViewId="0">
      <selection activeCell="C45" sqref="C45"/>
    </sheetView>
  </sheetViews>
  <sheetFormatPr defaultColWidth="8.7109375" defaultRowHeight="12.75" x14ac:dyDescent="0.2"/>
  <cols>
    <col min="1" max="1" width="0.85546875" style="12" customWidth="1"/>
    <col min="2" max="2" width="26.140625" style="12" customWidth="1"/>
    <col min="3" max="3" width="59.5703125" style="28" customWidth="1"/>
    <col min="4" max="16384" width="8.7109375" style="12"/>
  </cols>
  <sheetData>
    <row r="2" spans="2:3" ht="26.45" customHeight="1" x14ac:dyDescent="0.2">
      <c r="B2" s="201" t="s">
        <v>38</v>
      </c>
      <c r="C2" s="201"/>
    </row>
    <row r="3" spans="2:3" s="13" customFormat="1" ht="16.5" x14ac:dyDescent="0.25">
      <c r="B3" s="202" t="s">
        <v>39</v>
      </c>
      <c r="C3" s="202"/>
    </row>
    <row r="4" spans="2:3" x14ac:dyDescent="0.2">
      <c r="B4" s="14" t="s">
        <v>0</v>
      </c>
      <c r="C4" s="15" t="s">
        <v>40</v>
      </c>
    </row>
    <row r="5" spans="2:3" x14ac:dyDescent="0.2">
      <c r="B5" s="14" t="s">
        <v>1</v>
      </c>
      <c r="C5" s="15" t="s">
        <v>41</v>
      </c>
    </row>
    <row r="6" spans="2:3" x14ac:dyDescent="0.2">
      <c r="B6" s="14" t="s">
        <v>2</v>
      </c>
      <c r="C6" s="15" t="s">
        <v>42</v>
      </c>
    </row>
    <row r="7" spans="2:3" ht="25.5" x14ac:dyDescent="0.2">
      <c r="B7" s="14" t="s">
        <v>3</v>
      </c>
      <c r="C7" s="15" t="s">
        <v>43</v>
      </c>
    </row>
    <row r="8" spans="2:3" s="13" customFormat="1" ht="16.5" x14ac:dyDescent="0.25">
      <c r="B8" s="202" t="s">
        <v>44</v>
      </c>
      <c r="C8" s="202"/>
    </row>
    <row r="9" spans="2:3" x14ac:dyDescent="0.2">
      <c r="B9" s="16" t="s">
        <v>45</v>
      </c>
      <c r="C9" s="17" t="s">
        <v>46</v>
      </c>
    </row>
    <row r="10" spans="2:3" x14ac:dyDescent="0.2">
      <c r="B10" s="18" t="s">
        <v>4</v>
      </c>
      <c r="C10" s="17" t="s">
        <v>47</v>
      </c>
    </row>
    <row r="11" spans="2:3" ht="25.5" x14ac:dyDescent="0.2">
      <c r="B11" s="18" t="s">
        <v>5</v>
      </c>
      <c r="C11" s="19" t="s">
        <v>48</v>
      </c>
    </row>
    <row r="12" spans="2:3" ht="25.5" x14ac:dyDescent="0.2">
      <c r="B12" s="18" t="s">
        <v>6</v>
      </c>
      <c r="C12" s="19" t="s">
        <v>49</v>
      </c>
    </row>
    <row r="13" spans="2:3" ht="25.5" x14ac:dyDescent="0.2">
      <c r="B13" s="203" t="s">
        <v>7</v>
      </c>
      <c r="C13" s="20" t="s">
        <v>50</v>
      </c>
    </row>
    <row r="14" spans="2:3" x14ac:dyDescent="0.2">
      <c r="B14" s="204"/>
      <c r="C14" s="21" t="s">
        <v>34</v>
      </c>
    </row>
    <row r="15" spans="2:3" x14ac:dyDescent="0.2">
      <c r="B15" s="204"/>
      <c r="C15" s="21" t="s">
        <v>29</v>
      </c>
    </row>
    <row r="16" spans="2:3" x14ac:dyDescent="0.2">
      <c r="B16" s="204"/>
      <c r="C16" s="21" t="s">
        <v>31</v>
      </c>
    </row>
    <row r="17" spans="2:3" x14ac:dyDescent="0.2">
      <c r="B17" s="204"/>
      <c r="C17" s="21" t="s">
        <v>27</v>
      </c>
    </row>
    <row r="18" spans="2:3" x14ac:dyDescent="0.2">
      <c r="B18" s="204"/>
      <c r="C18" s="21" t="s">
        <v>51</v>
      </c>
    </row>
    <row r="19" spans="2:3" x14ac:dyDescent="0.2">
      <c r="B19" s="204"/>
      <c r="C19" s="21" t="s">
        <v>30</v>
      </c>
    </row>
    <row r="20" spans="2:3" x14ac:dyDescent="0.2">
      <c r="B20" s="204"/>
      <c r="C20" s="21" t="s">
        <v>52</v>
      </c>
    </row>
    <row r="21" spans="2:3" x14ac:dyDescent="0.2">
      <c r="B21" s="204"/>
      <c r="C21" s="21" t="s">
        <v>25</v>
      </c>
    </row>
    <row r="22" spans="2:3" x14ac:dyDescent="0.2">
      <c r="B22" s="204"/>
      <c r="C22" s="21" t="s">
        <v>53</v>
      </c>
    </row>
    <row r="23" spans="2:3" x14ac:dyDescent="0.2">
      <c r="B23" s="205"/>
      <c r="C23" s="21" t="s">
        <v>32</v>
      </c>
    </row>
    <row r="24" spans="2:3" x14ac:dyDescent="0.2">
      <c r="B24" s="18" t="s">
        <v>8</v>
      </c>
      <c r="C24" s="17" t="s">
        <v>54</v>
      </c>
    </row>
    <row r="25" spans="2:3" x14ac:dyDescent="0.2">
      <c r="B25" s="18" t="s">
        <v>9</v>
      </c>
      <c r="C25" s="17" t="s">
        <v>55</v>
      </c>
    </row>
    <row r="26" spans="2:3" ht="51" x14ac:dyDescent="0.2">
      <c r="B26" s="22" t="s">
        <v>56</v>
      </c>
      <c r="C26" s="23" t="s">
        <v>57</v>
      </c>
    </row>
    <row r="27" spans="2:3" ht="38.25" x14ac:dyDescent="0.2">
      <c r="B27" s="18" t="s">
        <v>11</v>
      </c>
      <c r="C27" s="19" t="s">
        <v>58</v>
      </c>
    </row>
    <row r="28" spans="2:3" ht="25.5" x14ac:dyDescent="0.2">
      <c r="B28" s="24" t="s">
        <v>12</v>
      </c>
      <c r="C28" s="19" t="s">
        <v>59</v>
      </c>
    </row>
    <row r="29" spans="2:3" ht="38.25" x14ac:dyDescent="0.2">
      <c r="B29" s="24" t="s">
        <v>13</v>
      </c>
      <c r="C29" s="19" t="s">
        <v>60</v>
      </c>
    </row>
    <row r="30" spans="2:3" ht="38.25" x14ac:dyDescent="0.2">
      <c r="B30" s="25" t="s">
        <v>14</v>
      </c>
      <c r="C30" s="19" t="s">
        <v>61</v>
      </c>
    </row>
    <row r="31" spans="2:3" ht="89.25" x14ac:dyDescent="0.2">
      <c r="B31" s="24" t="s">
        <v>62</v>
      </c>
      <c r="C31" s="19" t="s">
        <v>63</v>
      </c>
    </row>
    <row r="32" spans="2:3" ht="38.25" x14ac:dyDescent="0.2">
      <c r="B32" s="24" t="s">
        <v>64</v>
      </c>
      <c r="C32" s="26" t="s">
        <v>65</v>
      </c>
    </row>
    <row r="33" spans="2:3" ht="25.5" x14ac:dyDescent="0.2">
      <c r="B33" s="24" t="s">
        <v>66</v>
      </c>
      <c r="C33" s="23" t="s">
        <v>67</v>
      </c>
    </row>
    <row r="34" spans="2:3" ht="25.5" x14ac:dyDescent="0.2">
      <c r="B34" s="24" t="s">
        <v>68</v>
      </c>
      <c r="C34" s="26" t="s">
        <v>69</v>
      </c>
    </row>
    <row r="35" spans="2:3" ht="38.25" x14ac:dyDescent="0.2">
      <c r="B35" s="203" t="s">
        <v>70</v>
      </c>
      <c r="C35" s="19" t="s">
        <v>71</v>
      </c>
    </row>
    <row r="36" spans="2:3" x14ac:dyDescent="0.2">
      <c r="B36" s="204"/>
      <c r="C36" s="21" t="s">
        <v>72</v>
      </c>
    </row>
    <row r="37" spans="2:3" x14ac:dyDescent="0.2">
      <c r="B37" s="204"/>
      <c r="C37" s="21" t="s">
        <v>73</v>
      </c>
    </row>
    <row r="38" spans="2:3" x14ac:dyDescent="0.2">
      <c r="B38" s="204"/>
      <c r="C38" s="21" t="s">
        <v>26</v>
      </c>
    </row>
    <row r="39" spans="2:3" x14ac:dyDescent="0.2">
      <c r="B39" s="204"/>
      <c r="C39" s="21" t="s">
        <v>74</v>
      </c>
    </row>
    <row r="40" spans="2:3" x14ac:dyDescent="0.2">
      <c r="B40" s="204"/>
      <c r="C40" s="21" t="s">
        <v>75</v>
      </c>
    </row>
    <row r="41" spans="2:3" x14ac:dyDescent="0.2">
      <c r="B41" s="204"/>
      <c r="C41" s="21" t="s">
        <v>76</v>
      </c>
    </row>
    <row r="42" spans="2:3" x14ac:dyDescent="0.2">
      <c r="B42" s="205"/>
      <c r="C42" s="21" t="s">
        <v>28</v>
      </c>
    </row>
    <row r="43" spans="2:3" ht="63.75" x14ac:dyDescent="0.2">
      <c r="B43" s="18" t="s">
        <v>77</v>
      </c>
      <c r="C43" s="19" t="s">
        <v>78</v>
      </c>
    </row>
    <row r="44" spans="2:3" ht="25.5" x14ac:dyDescent="0.2">
      <c r="B44" s="18" t="s">
        <v>79</v>
      </c>
      <c r="C44" s="17" t="s">
        <v>80</v>
      </c>
    </row>
    <row r="45" spans="2:3" x14ac:dyDescent="0.2">
      <c r="B45" s="18" t="s">
        <v>81</v>
      </c>
      <c r="C45" s="17" t="s">
        <v>82</v>
      </c>
    </row>
    <row r="46" spans="2:3" ht="25.5" x14ac:dyDescent="0.2">
      <c r="B46" s="198" t="s">
        <v>83</v>
      </c>
      <c r="C46" s="19" t="s">
        <v>84</v>
      </c>
    </row>
    <row r="47" spans="2:3" x14ac:dyDescent="0.2">
      <c r="B47" s="198"/>
      <c r="C47" s="21" t="s">
        <v>140</v>
      </c>
    </row>
    <row r="48" spans="2:3" x14ac:dyDescent="0.2">
      <c r="B48" s="198"/>
      <c r="C48" s="21" t="s">
        <v>141</v>
      </c>
    </row>
    <row r="49" spans="2:3" x14ac:dyDescent="0.2">
      <c r="B49" s="198"/>
      <c r="C49" s="21" t="s">
        <v>33</v>
      </c>
    </row>
    <row r="50" spans="2:3" x14ac:dyDescent="0.2">
      <c r="B50" s="198"/>
      <c r="C50" s="21" t="s">
        <v>142</v>
      </c>
    </row>
    <row r="51" spans="2:3" s="27" customFormat="1" ht="26.1" customHeight="1" x14ac:dyDescent="0.2">
      <c r="B51" s="199" t="s">
        <v>35</v>
      </c>
      <c r="C51" s="199"/>
    </row>
    <row r="52" spans="2:3" s="27" customFormat="1" ht="13.5" x14ac:dyDescent="0.2">
      <c r="B52" s="200" t="s">
        <v>36</v>
      </c>
      <c r="C52" s="200"/>
    </row>
    <row r="53" spans="2:3" s="27" customFormat="1" ht="13.5" x14ac:dyDescent="0.2">
      <c r="B53" s="200" t="s">
        <v>37</v>
      </c>
      <c r="C53" s="200"/>
    </row>
  </sheetData>
  <mergeCells count="9">
    <mergeCell ref="B46:B50"/>
    <mergeCell ref="B51:C51"/>
    <mergeCell ref="B52:C52"/>
    <mergeCell ref="B53:C53"/>
    <mergeCell ref="B2:C2"/>
    <mergeCell ref="B3:C3"/>
    <mergeCell ref="B8:C8"/>
    <mergeCell ref="B13:B23"/>
    <mergeCell ref="B35:B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C4" sqref="C4"/>
    </sheetView>
  </sheetViews>
  <sheetFormatPr defaultRowHeight="15" x14ac:dyDescent="0.25"/>
  <cols>
    <col min="2" max="2" width="23.42578125" customWidth="1"/>
    <col min="3" max="3" width="34.85546875" customWidth="1"/>
  </cols>
  <sheetData>
    <row r="2" spans="2:3" x14ac:dyDescent="0.25">
      <c r="B2" s="142" t="s">
        <v>169</v>
      </c>
      <c r="C2" t="s">
        <v>164</v>
      </c>
    </row>
    <row r="3" spans="2:3" x14ac:dyDescent="0.25">
      <c r="C3" t="s">
        <v>177</v>
      </c>
    </row>
    <row r="4" spans="2:3" x14ac:dyDescent="0.25">
      <c r="C4" t="s">
        <v>160</v>
      </c>
    </row>
    <row r="5" spans="2:3" x14ac:dyDescent="0.25">
      <c r="C5" t="s">
        <v>158</v>
      </c>
    </row>
    <row r="6" spans="2:3" x14ac:dyDescent="0.25">
      <c r="C6" t="s">
        <v>170</v>
      </c>
    </row>
    <row r="7" spans="2:3" x14ac:dyDescent="0.25">
      <c r="B7" s="142" t="s">
        <v>171</v>
      </c>
      <c r="C7" t="s">
        <v>174</v>
      </c>
    </row>
    <row r="8" spans="2:3" x14ac:dyDescent="0.25">
      <c r="B8" s="142"/>
      <c r="C8" t="s">
        <v>175</v>
      </c>
    </row>
    <row r="9" spans="2:3" x14ac:dyDescent="0.25">
      <c r="C9" t="s">
        <v>172</v>
      </c>
    </row>
    <row r="10" spans="2:3" x14ac:dyDescent="0.25">
      <c r="C10" t="s">
        <v>165</v>
      </c>
    </row>
    <row r="11" spans="2:3" x14ac:dyDescent="0.25">
      <c r="C11" t="s">
        <v>173</v>
      </c>
    </row>
    <row r="12" spans="2:3" x14ac:dyDescent="0.25">
      <c r="B12" s="142" t="s">
        <v>24</v>
      </c>
      <c r="C12" t="s">
        <v>162</v>
      </c>
    </row>
    <row r="13" spans="2:3" x14ac:dyDescent="0.25">
      <c r="C13" t="s">
        <v>159</v>
      </c>
    </row>
    <row r="14" spans="2:3" x14ac:dyDescent="0.25">
      <c r="C14" t="s">
        <v>163</v>
      </c>
    </row>
    <row r="15" spans="2:3" x14ac:dyDescent="0.25">
      <c r="C1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Püi adatlap</vt:lpstr>
      <vt:lpstr>HR terv</vt:lpstr>
      <vt:lpstr>Beszerzési terv</vt:lpstr>
      <vt:lpstr>HR terv_Kitöltési útmutató</vt:lpstr>
      <vt:lpstr>LISTA beszerzési terv</vt:lpstr>
      <vt:lpstr>Beszerzes_tipus</vt:lpstr>
      <vt:lpstr>Eljaras_tipus</vt:lpstr>
      <vt:lpstr>Statusz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Bajkainé Biró Ilona</cp:lastModifiedBy>
  <cp:lastPrinted>2017-09-08T15:35:34Z</cp:lastPrinted>
  <dcterms:created xsi:type="dcterms:W3CDTF">2017-04-23T17:17:41Z</dcterms:created>
  <dcterms:modified xsi:type="dcterms:W3CDTF">2018-04-16T13:48:56Z</dcterms:modified>
</cp:coreProperties>
</file>